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585" yWindow="1155" windowWidth="21195" windowHeight="14010" firstSheet="1" activeTab="3"/>
  </bookViews>
  <sheets>
    <sheet name="U-06" sheetId="1" r:id="rId1"/>
    <sheet name="U-09" sheetId="4" r:id="rId2"/>
    <sheet name="U-12" sheetId="5" r:id="rId3"/>
    <sheet name="U-16" sheetId="6" r:id="rId4"/>
    <sheet name="master by age" sheetId="8" r:id="rId5"/>
    <sheet name="master by time" sheetId="7" r:id="rId6"/>
    <sheet name="standings" sheetId="9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6" i="7"/>
  <c r="K96"/>
  <c r="J96"/>
  <c r="F96"/>
  <c r="G96"/>
  <c r="H96"/>
  <c r="E96"/>
  <c r="K96" i="8"/>
  <c r="G96"/>
  <c r="H96"/>
  <c r="J96"/>
  <c r="F96"/>
  <c r="E96"/>
  <c r="H131" i="7"/>
  <c r="G131"/>
  <c r="H133" i="8"/>
  <c r="G133"/>
  <c r="H132"/>
  <c r="G132"/>
  <c r="B32" i="9" l="1"/>
  <c r="C32"/>
  <c r="D32"/>
  <c r="G32"/>
  <c r="J32"/>
  <c r="A33"/>
  <c r="A34"/>
  <c r="A35"/>
  <c r="A36"/>
  <c r="A37"/>
  <c r="A38"/>
  <c r="A39"/>
  <c r="A40"/>
  <c r="A41"/>
  <c r="A42"/>
  <c r="A43"/>
  <c r="A44"/>
  <c r="A45"/>
  <c r="A46"/>
  <c r="A47"/>
  <c r="A32"/>
  <c r="A49" l="1"/>
  <c r="B49"/>
  <c r="C49"/>
  <c r="D49"/>
  <c r="G49"/>
  <c r="J49"/>
  <c r="A50"/>
  <c r="A51"/>
  <c r="A52"/>
  <c r="A53"/>
  <c r="A54"/>
  <c r="A55"/>
  <c r="A56"/>
  <c r="A57"/>
  <c r="A58"/>
  <c r="A59"/>
  <c r="A60"/>
  <c r="A61"/>
  <c r="A62"/>
  <c r="A63"/>
  <c r="A64"/>
  <c r="H22" l="1"/>
  <c r="H23"/>
  <c r="H24"/>
  <c r="H25"/>
  <c r="H26"/>
  <c r="H27"/>
  <c r="H28"/>
  <c r="H29"/>
  <c r="G22"/>
  <c r="G23"/>
  <c r="G24"/>
  <c r="G25"/>
  <c r="G26"/>
  <c r="G27"/>
  <c r="G28"/>
  <c r="G29"/>
  <c r="A21"/>
  <c r="H13"/>
  <c r="H14"/>
  <c r="H15"/>
  <c r="H16"/>
  <c r="H17"/>
  <c r="H18"/>
  <c r="H19"/>
  <c r="G13"/>
  <c r="G14"/>
  <c r="G15"/>
  <c r="G16"/>
  <c r="G17"/>
  <c r="G18"/>
  <c r="G19"/>
  <c r="A12"/>
  <c r="H3"/>
  <c r="H4"/>
  <c r="H5"/>
  <c r="H6"/>
  <c r="H7"/>
  <c r="H8"/>
  <c r="H9"/>
  <c r="H10"/>
  <c r="G3"/>
  <c r="G4"/>
  <c r="G5"/>
  <c r="G6"/>
  <c r="G7"/>
  <c r="G8"/>
  <c r="G9"/>
  <c r="G10"/>
  <c r="H2"/>
  <c r="G2"/>
  <c r="M136" i="8" l="1"/>
  <c r="K136"/>
  <c r="J136"/>
  <c r="H136"/>
  <c r="G136"/>
  <c r="F136"/>
  <c r="M135"/>
  <c r="K135"/>
  <c r="J135"/>
  <c r="H135"/>
  <c r="F135"/>
  <c r="M134"/>
  <c r="K134"/>
  <c r="J134"/>
  <c r="H134"/>
  <c r="G134"/>
  <c r="F134"/>
  <c r="E134"/>
  <c r="M127"/>
  <c r="K127"/>
  <c r="H127"/>
  <c r="F127"/>
  <c r="E127"/>
  <c r="M123"/>
  <c r="K123"/>
  <c r="J123"/>
  <c r="H123"/>
  <c r="G123"/>
  <c r="F123"/>
  <c r="E123"/>
  <c r="M133"/>
  <c r="K133"/>
  <c r="J133"/>
  <c r="F133"/>
  <c r="E133"/>
  <c r="M130"/>
  <c r="K130"/>
  <c r="J130"/>
  <c r="H130"/>
  <c r="G130"/>
  <c r="F130"/>
  <c r="E130"/>
  <c r="M126"/>
  <c r="K126"/>
  <c r="H126"/>
  <c r="F126"/>
  <c r="E126"/>
  <c r="M122"/>
  <c r="K122"/>
  <c r="J122"/>
  <c r="H122"/>
  <c r="G122"/>
  <c r="F122"/>
  <c r="E122"/>
  <c r="M132"/>
  <c r="K132"/>
  <c r="J132"/>
  <c r="F132"/>
  <c r="E132"/>
  <c r="M129"/>
  <c r="K129"/>
  <c r="J129"/>
  <c r="H129"/>
  <c r="G129"/>
  <c r="F129"/>
  <c r="E129"/>
  <c r="M125"/>
  <c r="K125"/>
  <c r="H125"/>
  <c r="F125"/>
  <c r="E125"/>
  <c r="M121"/>
  <c r="K121"/>
  <c r="J121"/>
  <c r="H121"/>
  <c r="G121"/>
  <c r="F121"/>
  <c r="E121"/>
  <c r="M131"/>
  <c r="K131"/>
  <c r="J131"/>
  <c r="H131"/>
  <c r="G131"/>
  <c r="F131"/>
  <c r="E131"/>
  <c r="M128"/>
  <c r="K128"/>
  <c r="J128"/>
  <c r="H128"/>
  <c r="G128"/>
  <c r="F128"/>
  <c r="E128"/>
  <c r="M124"/>
  <c r="K124"/>
  <c r="H124"/>
  <c r="F124"/>
  <c r="E124"/>
  <c r="M120"/>
  <c r="K120"/>
  <c r="J120"/>
  <c r="H120"/>
  <c r="G120"/>
  <c r="F120"/>
  <c r="E120"/>
  <c r="M117"/>
  <c r="K117"/>
  <c r="J117"/>
  <c r="H117"/>
  <c r="G117"/>
  <c r="F117"/>
  <c r="M116"/>
  <c r="K116"/>
  <c r="J116"/>
  <c r="H116"/>
  <c r="F116"/>
  <c r="M115"/>
  <c r="K115"/>
  <c r="J115"/>
  <c r="H115"/>
  <c r="G115"/>
  <c r="F115"/>
  <c r="E115"/>
  <c r="M108"/>
  <c r="K108"/>
  <c r="H108"/>
  <c r="F108"/>
  <c r="E108"/>
  <c r="M104"/>
  <c r="K104"/>
  <c r="J104"/>
  <c r="H104"/>
  <c r="G104"/>
  <c r="F104"/>
  <c r="E104"/>
  <c r="M114"/>
  <c r="K114"/>
  <c r="J114"/>
  <c r="H114"/>
  <c r="G114"/>
  <c r="F114"/>
  <c r="E114"/>
  <c r="M111"/>
  <c r="K111"/>
  <c r="J111"/>
  <c r="H111"/>
  <c r="G111"/>
  <c r="F111"/>
  <c r="E111"/>
  <c r="M107"/>
  <c r="K107"/>
  <c r="H107"/>
  <c r="F107"/>
  <c r="E107"/>
  <c r="M103"/>
  <c r="K103"/>
  <c r="J103"/>
  <c r="H103"/>
  <c r="G103"/>
  <c r="F103"/>
  <c r="E103"/>
  <c r="M113"/>
  <c r="K113"/>
  <c r="J113"/>
  <c r="H113"/>
  <c r="G113"/>
  <c r="F113"/>
  <c r="E113"/>
  <c r="M110"/>
  <c r="K110"/>
  <c r="J110"/>
  <c r="H110"/>
  <c r="G110"/>
  <c r="F110"/>
  <c r="E110"/>
  <c r="M106"/>
  <c r="K106"/>
  <c r="H106"/>
  <c r="F106"/>
  <c r="E106"/>
  <c r="M102"/>
  <c r="K102"/>
  <c r="J102"/>
  <c r="H102"/>
  <c r="G102"/>
  <c r="F102"/>
  <c r="E102"/>
  <c r="M112"/>
  <c r="K112"/>
  <c r="J112"/>
  <c r="H112"/>
  <c r="G112"/>
  <c r="F112"/>
  <c r="E112"/>
  <c r="M109"/>
  <c r="K109"/>
  <c r="J109"/>
  <c r="H109"/>
  <c r="G109"/>
  <c r="F109"/>
  <c r="E109"/>
  <c r="M105"/>
  <c r="K105"/>
  <c r="H105"/>
  <c r="F105"/>
  <c r="E105"/>
  <c r="M101"/>
  <c r="K101"/>
  <c r="J101"/>
  <c r="H101"/>
  <c r="G101"/>
  <c r="F101"/>
  <c r="E101"/>
  <c r="M98"/>
  <c r="K98"/>
  <c r="J98"/>
  <c r="H98"/>
  <c r="G98"/>
  <c r="F98"/>
  <c r="M97"/>
  <c r="K97"/>
  <c r="J97"/>
  <c r="H97"/>
  <c r="F97"/>
  <c r="M95"/>
  <c r="K95"/>
  <c r="J95"/>
  <c r="H95"/>
  <c r="G95"/>
  <c r="F95"/>
  <c r="E95"/>
  <c r="M91"/>
  <c r="K91"/>
  <c r="J91"/>
  <c r="H91"/>
  <c r="G91"/>
  <c r="F91"/>
  <c r="E91"/>
  <c r="M88"/>
  <c r="K88"/>
  <c r="H88"/>
  <c r="F88"/>
  <c r="E88"/>
  <c r="M84"/>
  <c r="K84"/>
  <c r="J84"/>
  <c r="H84"/>
  <c r="G84"/>
  <c r="F84"/>
  <c r="E84"/>
  <c r="M94"/>
  <c r="K94"/>
  <c r="J94"/>
  <c r="H94"/>
  <c r="G94"/>
  <c r="F94"/>
  <c r="E94"/>
  <c r="M90"/>
  <c r="K90"/>
  <c r="J90"/>
  <c r="H90"/>
  <c r="G90"/>
  <c r="F90"/>
  <c r="E90"/>
  <c r="M87"/>
  <c r="K87"/>
  <c r="H87"/>
  <c r="F87"/>
  <c r="E87"/>
  <c r="M83"/>
  <c r="K83"/>
  <c r="J83"/>
  <c r="H83"/>
  <c r="G83"/>
  <c r="F83"/>
  <c r="E83"/>
  <c r="M93"/>
  <c r="K93"/>
  <c r="J93"/>
  <c r="H93"/>
  <c r="G93"/>
  <c r="F93"/>
  <c r="E93"/>
  <c r="M92"/>
  <c r="K92"/>
  <c r="J92"/>
  <c r="H92"/>
  <c r="G92"/>
  <c r="F92"/>
  <c r="E92"/>
  <c r="M89"/>
  <c r="K89"/>
  <c r="J89"/>
  <c r="H89"/>
  <c r="G89"/>
  <c r="F89"/>
  <c r="E89"/>
  <c r="M86"/>
  <c r="K86"/>
  <c r="H86"/>
  <c r="F86"/>
  <c r="E86"/>
  <c r="M85"/>
  <c r="K85"/>
  <c r="H85"/>
  <c r="F85"/>
  <c r="E85"/>
  <c r="M82"/>
  <c r="K82"/>
  <c r="J82"/>
  <c r="H82"/>
  <c r="G82"/>
  <c r="F82"/>
  <c r="E82"/>
  <c r="M81"/>
  <c r="K81"/>
  <c r="J81"/>
  <c r="H81"/>
  <c r="G81"/>
  <c r="F81"/>
  <c r="E81"/>
  <c r="M78"/>
  <c r="K78"/>
  <c r="J78"/>
  <c r="H78"/>
  <c r="G78"/>
  <c r="F78"/>
  <c r="M77"/>
  <c r="K77"/>
  <c r="J77"/>
  <c r="H77"/>
  <c r="F77"/>
  <c r="M76"/>
  <c r="K76"/>
  <c r="J76"/>
  <c r="H76"/>
  <c r="G76"/>
  <c r="F76"/>
  <c r="E76"/>
  <c r="M69"/>
  <c r="K69"/>
  <c r="H69"/>
  <c r="F69"/>
  <c r="E69"/>
  <c r="M65"/>
  <c r="K65"/>
  <c r="J65"/>
  <c r="H65"/>
  <c r="G65"/>
  <c r="F65"/>
  <c r="E65"/>
  <c r="M75"/>
  <c r="K75"/>
  <c r="J75"/>
  <c r="H75"/>
  <c r="G75"/>
  <c r="F75"/>
  <c r="E75"/>
  <c r="M72"/>
  <c r="K72"/>
  <c r="J72"/>
  <c r="H72"/>
  <c r="G72"/>
  <c r="F72"/>
  <c r="E72"/>
  <c r="M68"/>
  <c r="K68"/>
  <c r="H68"/>
  <c r="F68"/>
  <c r="E68"/>
  <c r="M64"/>
  <c r="K64"/>
  <c r="J64"/>
  <c r="H64"/>
  <c r="G64"/>
  <c r="F64"/>
  <c r="E64"/>
  <c r="M74"/>
  <c r="K74"/>
  <c r="J74"/>
  <c r="H74"/>
  <c r="G74"/>
  <c r="F74"/>
  <c r="E74"/>
  <c r="M71"/>
  <c r="K71"/>
  <c r="J71"/>
  <c r="H71"/>
  <c r="G71"/>
  <c r="F71"/>
  <c r="E71"/>
  <c r="M67"/>
  <c r="K67"/>
  <c r="H67"/>
  <c r="F67"/>
  <c r="E67"/>
  <c r="M63"/>
  <c r="K63"/>
  <c r="J63"/>
  <c r="H63"/>
  <c r="G63"/>
  <c r="F63"/>
  <c r="E63"/>
  <c r="M73"/>
  <c r="K73"/>
  <c r="J73"/>
  <c r="H73"/>
  <c r="G73"/>
  <c r="F73"/>
  <c r="E73"/>
  <c r="M70"/>
  <c r="K70"/>
  <c r="J70"/>
  <c r="H70"/>
  <c r="G70"/>
  <c r="F70"/>
  <c r="E70"/>
  <c r="M66"/>
  <c r="K66"/>
  <c r="H66"/>
  <c r="F66"/>
  <c r="E66"/>
  <c r="M62"/>
  <c r="K62"/>
  <c r="J62"/>
  <c r="H62"/>
  <c r="G62"/>
  <c r="F62"/>
  <c r="E62"/>
  <c r="M59"/>
  <c r="K59"/>
  <c r="J59"/>
  <c r="H59"/>
  <c r="G59"/>
  <c r="F59"/>
  <c r="M58"/>
  <c r="K58"/>
  <c r="J58"/>
  <c r="H58"/>
  <c r="F58"/>
  <c r="M57"/>
  <c r="K57"/>
  <c r="J57"/>
  <c r="H57"/>
  <c r="G57"/>
  <c r="F57"/>
  <c r="E57"/>
  <c r="M50"/>
  <c r="K50"/>
  <c r="H50"/>
  <c r="F50"/>
  <c r="E50"/>
  <c r="M46"/>
  <c r="K46"/>
  <c r="J46"/>
  <c r="H46"/>
  <c r="G46"/>
  <c r="F46"/>
  <c r="E46"/>
  <c r="M56"/>
  <c r="K56"/>
  <c r="J56"/>
  <c r="H56"/>
  <c r="G56"/>
  <c r="F56"/>
  <c r="E56"/>
  <c r="M53"/>
  <c r="K53"/>
  <c r="J53"/>
  <c r="H53"/>
  <c r="G53"/>
  <c r="F53"/>
  <c r="E53"/>
  <c r="M49"/>
  <c r="K49"/>
  <c r="H49"/>
  <c r="F49"/>
  <c r="E49"/>
  <c r="M45"/>
  <c r="K45"/>
  <c r="J45"/>
  <c r="H45"/>
  <c r="G45"/>
  <c r="F45"/>
  <c r="E45"/>
  <c r="M55"/>
  <c r="K55"/>
  <c r="J55"/>
  <c r="H55"/>
  <c r="G55"/>
  <c r="F55"/>
  <c r="E55"/>
  <c r="M52"/>
  <c r="K52"/>
  <c r="J52"/>
  <c r="H52"/>
  <c r="G52"/>
  <c r="F52"/>
  <c r="E52"/>
  <c r="M48"/>
  <c r="K48"/>
  <c r="H48"/>
  <c r="F48"/>
  <c r="E48"/>
  <c r="M44"/>
  <c r="K44"/>
  <c r="J44"/>
  <c r="H44"/>
  <c r="G44"/>
  <c r="F44"/>
  <c r="E44"/>
  <c r="M54"/>
  <c r="K54"/>
  <c r="J54"/>
  <c r="H54"/>
  <c r="G54"/>
  <c r="F54"/>
  <c r="E54"/>
  <c r="M51"/>
  <c r="K51"/>
  <c r="J51"/>
  <c r="H51"/>
  <c r="G51"/>
  <c r="F51"/>
  <c r="E51"/>
  <c r="M47"/>
  <c r="K47"/>
  <c r="H47"/>
  <c r="F47"/>
  <c r="E47"/>
  <c r="M43"/>
  <c r="K43"/>
  <c r="J43"/>
  <c r="H43"/>
  <c r="G43"/>
  <c r="F43"/>
  <c r="E43"/>
  <c r="M40"/>
  <c r="K40"/>
  <c r="J40"/>
  <c r="H40"/>
  <c r="G40"/>
  <c r="F40"/>
  <c r="M39"/>
  <c r="K39"/>
  <c r="J39"/>
  <c r="H39"/>
  <c r="F39"/>
  <c r="M38"/>
  <c r="K38"/>
  <c r="J38"/>
  <c r="H38"/>
  <c r="G38"/>
  <c r="F38"/>
  <c r="E38"/>
  <c r="M31"/>
  <c r="K31"/>
  <c r="H31"/>
  <c r="F31"/>
  <c r="E31"/>
  <c r="M27"/>
  <c r="K27"/>
  <c r="J27"/>
  <c r="H27"/>
  <c r="G27"/>
  <c r="F27"/>
  <c r="E27"/>
  <c r="M37"/>
  <c r="K37"/>
  <c r="J37"/>
  <c r="H37"/>
  <c r="G37"/>
  <c r="F37"/>
  <c r="E37"/>
  <c r="M34"/>
  <c r="K34"/>
  <c r="J34"/>
  <c r="H34"/>
  <c r="G34"/>
  <c r="F34"/>
  <c r="E34"/>
  <c r="M30"/>
  <c r="K30"/>
  <c r="H30"/>
  <c r="F30"/>
  <c r="E30"/>
  <c r="M26"/>
  <c r="K26"/>
  <c r="J26"/>
  <c r="H26"/>
  <c r="G26"/>
  <c r="F26"/>
  <c r="E26"/>
  <c r="M36"/>
  <c r="K36"/>
  <c r="J36"/>
  <c r="H36"/>
  <c r="G36"/>
  <c r="F36"/>
  <c r="E36"/>
  <c r="M33"/>
  <c r="K33"/>
  <c r="J33"/>
  <c r="H33"/>
  <c r="G33"/>
  <c r="F33"/>
  <c r="E33"/>
  <c r="M29"/>
  <c r="K29"/>
  <c r="H29"/>
  <c r="F29"/>
  <c r="E29"/>
  <c r="M25"/>
  <c r="K25"/>
  <c r="J25"/>
  <c r="H25"/>
  <c r="G25"/>
  <c r="F25"/>
  <c r="E25"/>
  <c r="M35"/>
  <c r="K35"/>
  <c r="J35"/>
  <c r="H35"/>
  <c r="G35"/>
  <c r="F35"/>
  <c r="E35"/>
  <c r="M32"/>
  <c r="K32"/>
  <c r="J32"/>
  <c r="H32"/>
  <c r="G32"/>
  <c r="F32"/>
  <c r="E32"/>
  <c r="M28"/>
  <c r="K28"/>
  <c r="H28"/>
  <c r="F28"/>
  <c r="E28"/>
  <c r="M24"/>
  <c r="K24"/>
  <c r="J24"/>
  <c r="H24"/>
  <c r="G24"/>
  <c r="F24"/>
  <c r="E24"/>
  <c r="M155"/>
  <c r="K155"/>
  <c r="J155"/>
  <c r="H155"/>
  <c r="G155"/>
  <c r="F155"/>
  <c r="M154"/>
  <c r="K154"/>
  <c r="J154"/>
  <c r="H154"/>
  <c r="F154"/>
  <c r="M153"/>
  <c r="K153"/>
  <c r="J153"/>
  <c r="H153"/>
  <c r="G153"/>
  <c r="F153"/>
  <c r="E153"/>
  <c r="M149"/>
  <c r="K149"/>
  <c r="J149"/>
  <c r="H149"/>
  <c r="G149"/>
  <c r="F149"/>
  <c r="E149"/>
  <c r="M146"/>
  <c r="K146"/>
  <c r="H146"/>
  <c r="F146"/>
  <c r="E146"/>
  <c r="M142"/>
  <c r="K142"/>
  <c r="J142"/>
  <c r="H142"/>
  <c r="G142"/>
  <c r="F142"/>
  <c r="E142"/>
  <c r="M152"/>
  <c r="K152"/>
  <c r="J152"/>
  <c r="H152"/>
  <c r="G152"/>
  <c r="F152"/>
  <c r="E152"/>
  <c r="M148"/>
  <c r="K148"/>
  <c r="J148"/>
  <c r="H148"/>
  <c r="G148"/>
  <c r="F148"/>
  <c r="E148"/>
  <c r="M145"/>
  <c r="K145"/>
  <c r="H145"/>
  <c r="F145"/>
  <c r="E145"/>
  <c r="M141"/>
  <c r="K141"/>
  <c r="J141"/>
  <c r="H141"/>
  <c r="G141"/>
  <c r="F141"/>
  <c r="E141"/>
  <c r="M151"/>
  <c r="K151"/>
  <c r="J151"/>
  <c r="H151"/>
  <c r="G151"/>
  <c r="F151"/>
  <c r="E151"/>
  <c r="M150"/>
  <c r="K150"/>
  <c r="J150"/>
  <c r="H150"/>
  <c r="G150"/>
  <c r="F150"/>
  <c r="E150"/>
  <c r="M147"/>
  <c r="K147"/>
  <c r="J147"/>
  <c r="H147"/>
  <c r="G147"/>
  <c r="F147"/>
  <c r="E147"/>
  <c r="M144"/>
  <c r="K144"/>
  <c r="H144"/>
  <c r="F144"/>
  <c r="E144"/>
  <c r="M143"/>
  <c r="K143"/>
  <c r="H143"/>
  <c r="F143"/>
  <c r="E143"/>
  <c r="M140"/>
  <c r="K140"/>
  <c r="J140"/>
  <c r="H140"/>
  <c r="G140"/>
  <c r="F140"/>
  <c r="E140"/>
  <c r="M139"/>
  <c r="K139"/>
  <c r="J139"/>
  <c r="H139"/>
  <c r="G139"/>
  <c r="F139"/>
  <c r="E139"/>
  <c r="M19"/>
  <c r="K19"/>
  <c r="J19"/>
  <c r="H19"/>
  <c r="G19"/>
  <c r="F19"/>
  <c r="M18"/>
  <c r="K18"/>
  <c r="J18"/>
  <c r="H18"/>
  <c r="F18"/>
  <c r="M17"/>
  <c r="K17"/>
  <c r="J17"/>
  <c r="H17"/>
  <c r="G17"/>
  <c r="F17"/>
  <c r="E17"/>
  <c r="M10"/>
  <c r="K10"/>
  <c r="H10"/>
  <c r="F10"/>
  <c r="E10"/>
  <c r="M6"/>
  <c r="K6"/>
  <c r="J6"/>
  <c r="H6"/>
  <c r="G6"/>
  <c r="F6"/>
  <c r="E6"/>
  <c r="M16"/>
  <c r="K16"/>
  <c r="J16"/>
  <c r="H16"/>
  <c r="G16"/>
  <c r="F16"/>
  <c r="E16"/>
  <c r="M13"/>
  <c r="K13"/>
  <c r="J13"/>
  <c r="H13"/>
  <c r="G13"/>
  <c r="F13"/>
  <c r="E13"/>
  <c r="M9"/>
  <c r="K9"/>
  <c r="H9"/>
  <c r="F9"/>
  <c r="E9"/>
  <c r="M5"/>
  <c r="K5"/>
  <c r="J5"/>
  <c r="H5"/>
  <c r="G5"/>
  <c r="F5"/>
  <c r="E5"/>
  <c r="M15"/>
  <c r="K15"/>
  <c r="J15"/>
  <c r="H15"/>
  <c r="G15"/>
  <c r="F15"/>
  <c r="E15"/>
  <c r="M12"/>
  <c r="K12"/>
  <c r="J12"/>
  <c r="H12"/>
  <c r="G12"/>
  <c r="F12"/>
  <c r="E12"/>
  <c r="M8"/>
  <c r="K8"/>
  <c r="H8"/>
  <c r="F8"/>
  <c r="E8"/>
  <c r="M4"/>
  <c r="K4"/>
  <c r="J4"/>
  <c r="H4"/>
  <c r="G4"/>
  <c r="F4"/>
  <c r="E4"/>
  <c r="M14"/>
  <c r="K14"/>
  <c r="J14"/>
  <c r="H14"/>
  <c r="G14"/>
  <c r="F14"/>
  <c r="E14"/>
  <c r="M11"/>
  <c r="K11"/>
  <c r="J11"/>
  <c r="H11"/>
  <c r="G11"/>
  <c r="F11"/>
  <c r="E11"/>
  <c r="M7"/>
  <c r="K7"/>
  <c r="H7"/>
  <c r="F7"/>
  <c r="E7"/>
  <c r="M3"/>
  <c r="K3"/>
  <c r="J3"/>
  <c r="H3"/>
  <c r="G3"/>
  <c r="F3"/>
  <c r="E3"/>
  <c r="G155" i="7"/>
  <c r="H155"/>
  <c r="J155"/>
  <c r="K155"/>
  <c r="M155"/>
  <c r="H154"/>
  <c r="J154"/>
  <c r="K154"/>
  <c r="M154"/>
  <c r="F155"/>
  <c r="F154"/>
  <c r="G40"/>
  <c r="H40"/>
  <c r="J40"/>
  <c r="K40"/>
  <c r="M40"/>
  <c r="H39"/>
  <c r="J39"/>
  <c r="K39"/>
  <c r="M39"/>
  <c r="F40"/>
  <c r="F39"/>
  <c r="M59"/>
  <c r="G59"/>
  <c r="H59"/>
  <c r="J59"/>
  <c r="K59"/>
  <c r="H58"/>
  <c r="J58"/>
  <c r="K58"/>
  <c r="M58"/>
  <c r="F59"/>
  <c r="F58"/>
  <c r="G78"/>
  <c r="H78"/>
  <c r="J78"/>
  <c r="K78"/>
  <c r="M78"/>
  <c r="H77"/>
  <c r="J77"/>
  <c r="K77"/>
  <c r="M77"/>
  <c r="F78"/>
  <c r="F77"/>
  <c r="H97"/>
  <c r="J97"/>
  <c r="K97"/>
  <c r="M97"/>
  <c r="G98"/>
  <c r="H98"/>
  <c r="J98"/>
  <c r="K98"/>
  <c r="M98"/>
  <c r="F98"/>
  <c r="F97"/>
  <c r="G117"/>
  <c r="H117"/>
  <c r="J117"/>
  <c r="K117"/>
  <c r="M117"/>
  <c r="F117"/>
  <c r="H116"/>
  <c r="J116"/>
  <c r="K116"/>
  <c r="M116"/>
  <c r="F116"/>
  <c r="G136"/>
  <c r="H136"/>
  <c r="J136"/>
  <c r="K136"/>
  <c r="M136"/>
  <c r="F136"/>
  <c r="H135"/>
  <c r="J135"/>
  <c r="K135"/>
  <c r="M135"/>
  <c r="F135"/>
  <c r="F104"/>
  <c r="G104"/>
  <c r="H104"/>
  <c r="J104"/>
  <c r="K104"/>
  <c r="M104"/>
  <c r="F108"/>
  <c r="G108"/>
  <c r="H108"/>
  <c r="J108"/>
  <c r="K108"/>
  <c r="M108"/>
  <c r="F112"/>
  <c r="G112"/>
  <c r="H112"/>
  <c r="J112"/>
  <c r="K112"/>
  <c r="M112"/>
  <c r="F115"/>
  <c r="G115"/>
  <c r="H115"/>
  <c r="J115"/>
  <c r="K115"/>
  <c r="M115"/>
  <c r="E108"/>
  <c r="E112"/>
  <c r="E115"/>
  <c r="F123"/>
  <c r="G123"/>
  <c r="H123"/>
  <c r="J123"/>
  <c r="K123"/>
  <c r="M123"/>
  <c r="F127"/>
  <c r="J127"/>
  <c r="K127"/>
  <c r="M127"/>
  <c r="F131"/>
  <c r="J131"/>
  <c r="K131"/>
  <c r="M131"/>
  <c r="F134"/>
  <c r="G134"/>
  <c r="H134"/>
  <c r="J134"/>
  <c r="K134"/>
  <c r="M134"/>
  <c r="E127"/>
  <c r="E131"/>
  <c r="E134"/>
  <c r="E123"/>
  <c r="E104"/>
  <c r="F86"/>
  <c r="G86"/>
  <c r="H86"/>
  <c r="J86"/>
  <c r="K86"/>
  <c r="M86"/>
  <c r="F87"/>
  <c r="G87"/>
  <c r="H87"/>
  <c r="J87"/>
  <c r="K87"/>
  <c r="M87"/>
  <c r="F91"/>
  <c r="G91"/>
  <c r="H91"/>
  <c r="J91"/>
  <c r="K91"/>
  <c r="M91"/>
  <c r="F95"/>
  <c r="G95"/>
  <c r="H95"/>
  <c r="J95"/>
  <c r="K95"/>
  <c r="M95"/>
  <c r="E87"/>
  <c r="E91"/>
  <c r="E95"/>
  <c r="E86"/>
  <c r="F65"/>
  <c r="G65"/>
  <c r="H65"/>
  <c r="J65"/>
  <c r="K65"/>
  <c r="M65"/>
  <c r="F69"/>
  <c r="G69"/>
  <c r="H69"/>
  <c r="J69"/>
  <c r="K69"/>
  <c r="M69"/>
  <c r="F73"/>
  <c r="G73"/>
  <c r="H73"/>
  <c r="J73"/>
  <c r="K73"/>
  <c r="M73"/>
  <c r="F76"/>
  <c r="G76"/>
  <c r="H76"/>
  <c r="J76"/>
  <c r="K76"/>
  <c r="M76"/>
  <c r="E69"/>
  <c r="E73"/>
  <c r="E76"/>
  <c r="E65"/>
  <c r="F46"/>
  <c r="G46"/>
  <c r="H46"/>
  <c r="J46"/>
  <c r="K46"/>
  <c r="M46"/>
  <c r="F50"/>
  <c r="G50"/>
  <c r="H50"/>
  <c r="J50"/>
  <c r="K50"/>
  <c r="M50"/>
  <c r="F54"/>
  <c r="G54"/>
  <c r="H54"/>
  <c r="J54"/>
  <c r="K54"/>
  <c r="M54"/>
  <c r="F57"/>
  <c r="G57"/>
  <c r="H57"/>
  <c r="J57"/>
  <c r="K57"/>
  <c r="M57"/>
  <c r="E50"/>
  <c r="E54"/>
  <c r="E57"/>
  <c r="E46"/>
  <c r="F27"/>
  <c r="C36" i="9" s="1"/>
  <c r="G27" i="7"/>
  <c r="D36" i="9" s="1"/>
  <c r="H27" i="7"/>
  <c r="E36" i="9" s="1"/>
  <c r="J27" i="7"/>
  <c r="G36" i="9" s="1"/>
  <c r="K27" i="7"/>
  <c r="H36" i="9" s="1"/>
  <c r="M27" i="7"/>
  <c r="J36" i="9" s="1"/>
  <c r="F31" i="7"/>
  <c r="C40" i="9" s="1"/>
  <c r="G31" i="7"/>
  <c r="D40" i="9" s="1"/>
  <c r="H31" i="7"/>
  <c r="E40" i="9" s="1"/>
  <c r="J31" i="7"/>
  <c r="G40" i="9" s="1"/>
  <c r="K31" i="7"/>
  <c r="H40" i="9" s="1"/>
  <c r="M31" i="7"/>
  <c r="J40" i="9" s="1"/>
  <c r="F35" i="7"/>
  <c r="C44" i="9" s="1"/>
  <c r="G35" i="7"/>
  <c r="D44" i="9" s="1"/>
  <c r="H35" i="7"/>
  <c r="E44" i="9" s="1"/>
  <c r="J35" i="7"/>
  <c r="G44" i="9" s="1"/>
  <c r="K35" i="7"/>
  <c r="H44" i="9" s="1"/>
  <c r="M35" i="7"/>
  <c r="J44" i="9" s="1"/>
  <c r="F38" i="7"/>
  <c r="C47" i="9" s="1"/>
  <c r="G38" i="7"/>
  <c r="D47" i="9" s="1"/>
  <c r="H38" i="7"/>
  <c r="E47" i="9" s="1"/>
  <c r="J38" i="7"/>
  <c r="G47" i="9" s="1"/>
  <c r="K38" i="7"/>
  <c r="H47" i="9" s="1"/>
  <c r="M38" i="7"/>
  <c r="J47" i="9" s="1"/>
  <c r="E31" i="7"/>
  <c r="B40" i="9" s="1"/>
  <c r="E35" i="7"/>
  <c r="B44" i="9" s="1"/>
  <c r="E38" i="7"/>
  <c r="B47" i="9" s="1"/>
  <c r="E27" i="7"/>
  <c r="B36" i="9" s="1"/>
  <c r="F144" i="7"/>
  <c r="G144"/>
  <c r="H144"/>
  <c r="J144"/>
  <c r="K144"/>
  <c r="M144"/>
  <c r="F145"/>
  <c r="G145"/>
  <c r="H145"/>
  <c r="J145"/>
  <c r="K145"/>
  <c r="M145"/>
  <c r="F149"/>
  <c r="G149"/>
  <c r="H149"/>
  <c r="J149"/>
  <c r="K149"/>
  <c r="M149"/>
  <c r="F153"/>
  <c r="G153"/>
  <c r="H153"/>
  <c r="J153"/>
  <c r="K153"/>
  <c r="M153"/>
  <c r="E145"/>
  <c r="E149"/>
  <c r="E153"/>
  <c r="E144"/>
  <c r="F122"/>
  <c r="G122"/>
  <c r="H122"/>
  <c r="J122"/>
  <c r="K122"/>
  <c r="M122"/>
  <c r="F126"/>
  <c r="G126"/>
  <c r="H126"/>
  <c r="J126"/>
  <c r="K126"/>
  <c r="M126"/>
  <c r="F130"/>
  <c r="G130"/>
  <c r="H130"/>
  <c r="J130"/>
  <c r="K130"/>
  <c r="M130"/>
  <c r="E126"/>
  <c r="E130"/>
  <c r="E122"/>
  <c r="F103"/>
  <c r="G103"/>
  <c r="H103"/>
  <c r="J103"/>
  <c r="K103"/>
  <c r="M103"/>
  <c r="F107"/>
  <c r="G107"/>
  <c r="H107"/>
  <c r="J107"/>
  <c r="K107"/>
  <c r="M107"/>
  <c r="F111"/>
  <c r="G111"/>
  <c r="H111"/>
  <c r="J111"/>
  <c r="K111"/>
  <c r="M111"/>
  <c r="E107"/>
  <c r="E111"/>
  <c r="E103"/>
  <c r="F85"/>
  <c r="G85"/>
  <c r="H85"/>
  <c r="J85"/>
  <c r="K85"/>
  <c r="M85"/>
  <c r="F90"/>
  <c r="G90"/>
  <c r="H90"/>
  <c r="J90"/>
  <c r="K90"/>
  <c r="M90"/>
  <c r="F94"/>
  <c r="G94"/>
  <c r="H94"/>
  <c r="J94"/>
  <c r="K94"/>
  <c r="M94"/>
  <c r="E90"/>
  <c r="E94"/>
  <c r="E85"/>
  <c r="F64"/>
  <c r="G64"/>
  <c r="H64"/>
  <c r="J64"/>
  <c r="K64"/>
  <c r="M64"/>
  <c r="F68"/>
  <c r="G68"/>
  <c r="H68"/>
  <c r="J68"/>
  <c r="K68"/>
  <c r="M68"/>
  <c r="F72"/>
  <c r="G72"/>
  <c r="H72"/>
  <c r="J72"/>
  <c r="K72"/>
  <c r="M72"/>
  <c r="E68"/>
  <c r="E72"/>
  <c r="E64"/>
  <c r="F45"/>
  <c r="G45"/>
  <c r="H45"/>
  <c r="J45"/>
  <c r="K45"/>
  <c r="M45"/>
  <c r="F49"/>
  <c r="G49"/>
  <c r="H49"/>
  <c r="J49"/>
  <c r="K49"/>
  <c r="M49"/>
  <c r="F53"/>
  <c r="G53"/>
  <c r="H53"/>
  <c r="J53"/>
  <c r="K53"/>
  <c r="M53"/>
  <c r="E49"/>
  <c r="E53"/>
  <c r="E45"/>
  <c r="F26"/>
  <c r="C35" i="9" s="1"/>
  <c r="G26" i="7"/>
  <c r="D35" i="9" s="1"/>
  <c r="H26" i="7"/>
  <c r="E35" i="9" s="1"/>
  <c r="J26" i="7"/>
  <c r="G35" i="9" s="1"/>
  <c r="K26" i="7"/>
  <c r="H35" i="9" s="1"/>
  <c r="M26" i="7"/>
  <c r="J35" i="9" s="1"/>
  <c r="F30" i="7"/>
  <c r="C39" i="9" s="1"/>
  <c r="G30" i="7"/>
  <c r="D39" i="9" s="1"/>
  <c r="H30" i="7"/>
  <c r="E39" i="9" s="1"/>
  <c r="J30" i="7"/>
  <c r="G39" i="9" s="1"/>
  <c r="K30" i="7"/>
  <c r="H39" i="9" s="1"/>
  <c r="M30" i="7"/>
  <c r="J39" i="9" s="1"/>
  <c r="F34" i="7"/>
  <c r="C43" i="9" s="1"/>
  <c r="G34" i="7"/>
  <c r="D43" i="9" s="1"/>
  <c r="H34" i="7"/>
  <c r="E43" i="9" s="1"/>
  <c r="J34" i="7"/>
  <c r="G43" i="9" s="1"/>
  <c r="K34" i="7"/>
  <c r="H43" i="9" s="1"/>
  <c r="M34" i="7"/>
  <c r="J43" i="9" s="1"/>
  <c r="E30" i="7"/>
  <c r="B39" i="9" s="1"/>
  <c r="E34" i="7"/>
  <c r="B43" i="9" s="1"/>
  <c r="E26" i="7"/>
  <c r="B35" i="9" s="1"/>
  <c r="F143" i="7"/>
  <c r="G143"/>
  <c r="H143"/>
  <c r="J143"/>
  <c r="K143"/>
  <c r="M143"/>
  <c r="F148"/>
  <c r="G148"/>
  <c r="H148"/>
  <c r="J148"/>
  <c r="K148"/>
  <c r="M148"/>
  <c r="F152"/>
  <c r="G152"/>
  <c r="H152"/>
  <c r="J152"/>
  <c r="K152"/>
  <c r="M152"/>
  <c r="E148"/>
  <c r="E152"/>
  <c r="E143"/>
  <c r="F121"/>
  <c r="H121"/>
  <c r="K121"/>
  <c r="M121"/>
  <c r="F125"/>
  <c r="H125"/>
  <c r="K125"/>
  <c r="M125"/>
  <c r="F129"/>
  <c r="H129"/>
  <c r="K129"/>
  <c r="M129"/>
  <c r="F133"/>
  <c r="H133"/>
  <c r="K133"/>
  <c r="M133"/>
  <c r="E125"/>
  <c r="E129"/>
  <c r="E133"/>
  <c r="E121"/>
  <c r="F102"/>
  <c r="H102"/>
  <c r="K102"/>
  <c r="M102"/>
  <c r="F106"/>
  <c r="H106"/>
  <c r="K106"/>
  <c r="M106"/>
  <c r="F110"/>
  <c r="H110"/>
  <c r="K110"/>
  <c r="M110"/>
  <c r="F114"/>
  <c r="H114"/>
  <c r="K114"/>
  <c r="M114"/>
  <c r="E106"/>
  <c r="E110"/>
  <c r="E114"/>
  <c r="E102"/>
  <c r="F83"/>
  <c r="H83"/>
  <c r="K83"/>
  <c r="M83"/>
  <c r="F84"/>
  <c r="H84"/>
  <c r="K84"/>
  <c r="M84"/>
  <c r="F89"/>
  <c r="H89"/>
  <c r="K89"/>
  <c r="M89"/>
  <c r="F93"/>
  <c r="H93"/>
  <c r="K93"/>
  <c r="M93"/>
  <c r="E84"/>
  <c r="E89"/>
  <c r="E93"/>
  <c r="E83"/>
  <c r="F63"/>
  <c r="H63"/>
  <c r="K63"/>
  <c r="M63"/>
  <c r="F67"/>
  <c r="H67"/>
  <c r="K67"/>
  <c r="M67"/>
  <c r="F71"/>
  <c r="H71"/>
  <c r="K71"/>
  <c r="M71"/>
  <c r="F75"/>
  <c r="H75"/>
  <c r="K75"/>
  <c r="M75"/>
  <c r="E67"/>
  <c r="E71"/>
  <c r="E75"/>
  <c r="E63"/>
  <c r="F44"/>
  <c r="H44"/>
  <c r="K44"/>
  <c r="M44"/>
  <c r="F48"/>
  <c r="H48"/>
  <c r="K48"/>
  <c r="M48"/>
  <c r="F52"/>
  <c r="H52"/>
  <c r="K52"/>
  <c r="M52"/>
  <c r="F56"/>
  <c r="H56"/>
  <c r="K56"/>
  <c r="M56"/>
  <c r="E48"/>
  <c r="E52"/>
  <c r="E56"/>
  <c r="E44"/>
  <c r="F25"/>
  <c r="C34" i="9" s="1"/>
  <c r="H25" i="7"/>
  <c r="E34" i="9" s="1"/>
  <c r="K25" i="7"/>
  <c r="H34" i="9" s="1"/>
  <c r="M25" i="7"/>
  <c r="J34" i="9" s="1"/>
  <c r="F29" i="7"/>
  <c r="C38" i="9" s="1"/>
  <c r="H29" i="7"/>
  <c r="E38" i="9" s="1"/>
  <c r="K29" i="7"/>
  <c r="H38" i="9" s="1"/>
  <c r="M29" i="7"/>
  <c r="J38" i="9" s="1"/>
  <c r="F33" i="7"/>
  <c r="C42" i="9" s="1"/>
  <c r="H33" i="7"/>
  <c r="E42" i="9" s="1"/>
  <c r="K33" i="7"/>
  <c r="H42" i="9" s="1"/>
  <c r="M33" i="7"/>
  <c r="J42" i="9" s="1"/>
  <c r="F37" i="7"/>
  <c r="C46" i="9" s="1"/>
  <c r="H37" i="7"/>
  <c r="E46" i="9" s="1"/>
  <c r="K37" i="7"/>
  <c r="H46" i="9" s="1"/>
  <c r="M37" i="7"/>
  <c r="J46" i="9" s="1"/>
  <c r="E29" i="7"/>
  <c r="B38" i="9" s="1"/>
  <c r="E33" i="7"/>
  <c r="B42" i="9" s="1"/>
  <c r="E37" i="7"/>
  <c r="B46" i="9" s="1"/>
  <c r="E25" i="7"/>
  <c r="B34" i="9" s="1"/>
  <c r="F141" i="7"/>
  <c r="H141"/>
  <c r="K141"/>
  <c r="M141"/>
  <c r="F142"/>
  <c r="H142"/>
  <c r="K142"/>
  <c r="M142"/>
  <c r="F147"/>
  <c r="H147"/>
  <c r="K147"/>
  <c r="M147"/>
  <c r="F151"/>
  <c r="H151"/>
  <c r="K151"/>
  <c r="M151"/>
  <c r="E142"/>
  <c r="E147"/>
  <c r="E151"/>
  <c r="E141"/>
  <c r="F139"/>
  <c r="G139"/>
  <c r="H139"/>
  <c r="J139"/>
  <c r="K139"/>
  <c r="M139"/>
  <c r="F140"/>
  <c r="G140"/>
  <c r="H140"/>
  <c r="J140"/>
  <c r="K140"/>
  <c r="M140"/>
  <c r="F146"/>
  <c r="G146"/>
  <c r="H146"/>
  <c r="J146"/>
  <c r="K146"/>
  <c r="M146"/>
  <c r="F150"/>
  <c r="G150"/>
  <c r="H150"/>
  <c r="J150"/>
  <c r="K150"/>
  <c r="M150"/>
  <c r="F24"/>
  <c r="C33" i="9" s="1"/>
  <c r="G24" i="7"/>
  <c r="D33" i="9" s="1"/>
  <c r="H24" i="7"/>
  <c r="E33" i="9" s="1"/>
  <c r="J24" i="7"/>
  <c r="G33" i="9" s="1"/>
  <c r="K24" i="7"/>
  <c r="H33" i="9" s="1"/>
  <c r="M24" i="7"/>
  <c r="J33" i="9" s="1"/>
  <c r="F28" i="7"/>
  <c r="C37" i="9" s="1"/>
  <c r="G28" i="7"/>
  <c r="D37" i="9" s="1"/>
  <c r="H28" i="7"/>
  <c r="E37" i="9" s="1"/>
  <c r="J28" i="7"/>
  <c r="G37" i="9" s="1"/>
  <c r="K28" i="7"/>
  <c r="H37" i="9" s="1"/>
  <c r="M28" i="7"/>
  <c r="J37" i="9" s="1"/>
  <c r="F32" i="7"/>
  <c r="C41" i="9" s="1"/>
  <c r="G32" i="7"/>
  <c r="D41" i="9" s="1"/>
  <c r="H32" i="7"/>
  <c r="E41" i="9" s="1"/>
  <c r="J32" i="7"/>
  <c r="G41" i="9" s="1"/>
  <c r="K32" i="7"/>
  <c r="H41" i="9" s="1"/>
  <c r="M32" i="7"/>
  <c r="J41" i="9" s="1"/>
  <c r="F36" i="7"/>
  <c r="C45" i="9" s="1"/>
  <c r="G36" i="7"/>
  <c r="D45" i="9" s="1"/>
  <c r="H36" i="7"/>
  <c r="E45" i="9" s="1"/>
  <c r="J36" i="7"/>
  <c r="G45" i="9" s="1"/>
  <c r="K36" i="7"/>
  <c r="H45" i="9" s="1"/>
  <c r="M36" i="7"/>
  <c r="J45" i="9" s="1"/>
  <c r="E28" i="7"/>
  <c r="B37" i="9" s="1"/>
  <c r="E32" i="7"/>
  <c r="B41" i="9" s="1"/>
  <c r="E36" i="7"/>
  <c r="B45" i="9" s="1"/>
  <c r="F43" i="7"/>
  <c r="G43"/>
  <c r="H43"/>
  <c r="J43"/>
  <c r="K43"/>
  <c r="M43"/>
  <c r="F47"/>
  <c r="G47"/>
  <c r="H47"/>
  <c r="J47"/>
  <c r="K47"/>
  <c r="M47"/>
  <c r="F51"/>
  <c r="G51"/>
  <c r="H51"/>
  <c r="J51"/>
  <c r="K51"/>
  <c r="M51"/>
  <c r="F55"/>
  <c r="G55"/>
  <c r="H55"/>
  <c r="J55"/>
  <c r="K55"/>
  <c r="M55"/>
  <c r="E47"/>
  <c r="E51"/>
  <c r="E55"/>
  <c r="F62"/>
  <c r="G62"/>
  <c r="H62"/>
  <c r="J62"/>
  <c r="K62"/>
  <c r="M62"/>
  <c r="F66"/>
  <c r="G66"/>
  <c r="H66"/>
  <c r="J66"/>
  <c r="K66"/>
  <c r="M66"/>
  <c r="F70"/>
  <c r="G70"/>
  <c r="H70"/>
  <c r="J70"/>
  <c r="K70"/>
  <c r="M70"/>
  <c r="F74"/>
  <c r="G74"/>
  <c r="H74"/>
  <c r="J74"/>
  <c r="K74"/>
  <c r="M74"/>
  <c r="E66"/>
  <c r="E70"/>
  <c r="E74"/>
  <c r="F81"/>
  <c r="G81"/>
  <c r="H81"/>
  <c r="J81"/>
  <c r="K81"/>
  <c r="M81"/>
  <c r="F82"/>
  <c r="G82"/>
  <c r="H82"/>
  <c r="J82"/>
  <c r="K82"/>
  <c r="M82"/>
  <c r="F88"/>
  <c r="G88"/>
  <c r="H88"/>
  <c r="J88"/>
  <c r="K88"/>
  <c r="M88"/>
  <c r="F92"/>
  <c r="G92"/>
  <c r="H92"/>
  <c r="J92"/>
  <c r="K92"/>
  <c r="M92"/>
  <c r="E82"/>
  <c r="E88"/>
  <c r="E92"/>
  <c r="F101"/>
  <c r="G101"/>
  <c r="H101"/>
  <c r="J101"/>
  <c r="K101"/>
  <c r="M101"/>
  <c r="F105"/>
  <c r="G105"/>
  <c r="H105"/>
  <c r="J105"/>
  <c r="K105"/>
  <c r="M105"/>
  <c r="F109"/>
  <c r="G109"/>
  <c r="H109"/>
  <c r="J109"/>
  <c r="K109"/>
  <c r="M109"/>
  <c r="F113"/>
  <c r="G113"/>
  <c r="H113"/>
  <c r="J113"/>
  <c r="K113"/>
  <c r="M113"/>
  <c r="E105"/>
  <c r="E109"/>
  <c r="E113"/>
  <c r="M120"/>
  <c r="M124"/>
  <c r="M128"/>
  <c r="M132"/>
  <c r="F120"/>
  <c r="G120"/>
  <c r="H120"/>
  <c r="J120"/>
  <c r="K120"/>
  <c r="F124"/>
  <c r="G124"/>
  <c r="H124"/>
  <c r="J124"/>
  <c r="K124"/>
  <c r="F128"/>
  <c r="G128"/>
  <c r="H128"/>
  <c r="J128"/>
  <c r="K128"/>
  <c r="F132"/>
  <c r="G132"/>
  <c r="H132"/>
  <c r="J132"/>
  <c r="K132"/>
  <c r="E124"/>
  <c r="E128"/>
  <c r="E132"/>
  <c r="E120"/>
  <c r="E101"/>
  <c r="E81"/>
  <c r="E62"/>
  <c r="E43"/>
  <c r="E24"/>
  <c r="B33" i="9" s="1"/>
  <c r="E150" i="7"/>
  <c r="E140"/>
  <c r="E146"/>
  <c r="E139"/>
  <c r="G19"/>
  <c r="H19"/>
  <c r="J19"/>
  <c r="K19"/>
  <c r="M19"/>
  <c r="F19"/>
  <c r="H18"/>
  <c r="J18"/>
  <c r="K18"/>
  <c r="M18"/>
  <c r="F18"/>
  <c r="M10"/>
  <c r="J57" i="9" s="1"/>
  <c r="M14" i="7"/>
  <c r="J61" i="9" s="1"/>
  <c r="M17" i="7"/>
  <c r="J64" i="9" s="1"/>
  <c r="M6" i="7"/>
  <c r="J53" i="9" s="1"/>
  <c r="F6" i="7"/>
  <c r="C53" i="9" s="1"/>
  <c r="G6" i="7"/>
  <c r="D53" i="9" s="1"/>
  <c r="H6" i="7"/>
  <c r="E53" i="9" s="1"/>
  <c r="J6" i="7"/>
  <c r="G53" i="9" s="1"/>
  <c r="K6" i="7"/>
  <c r="H53" i="9" s="1"/>
  <c r="F10" i="7"/>
  <c r="C57" i="9" s="1"/>
  <c r="G10" i="7"/>
  <c r="D57" i="9" s="1"/>
  <c r="H10" i="7"/>
  <c r="E57" i="9" s="1"/>
  <c r="J10" i="7"/>
  <c r="G57" i="9" s="1"/>
  <c r="K10" i="7"/>
  <c r="H57" i="9" s="1"/>
  <c r="F14" i="7"/>
  <c r="C61" i="9" s="1"/>
  <c r="G14" i="7"/>
  <c r="D61" i="9" s="1"/>
  <c r="H14" i="7"/>
  <c r="E61" i="9" s="1"/>
  <c r="J14" i="7"/>
  <c r="G61" i="9" s="1"/>
  <c r="K14" i="7"/>
  <c r="H61" i="9" s="1"/>
  <c r="F17" i="7"/>
  <c r="C64" i="9" s="1"/>
  <c r="G17" i="7"/>
  <c r="D64" i="9" s="1"/>
  <c r="H17" i="7"/>
  <c r="E64" i="9" s="1"/>
  <c r="J17" i="7"/>
  <c r="G64" i="9" s="1"/>
  <c r="K17" i="7"/>
  <c r="H64" i="9" s="1"/>
  <c r="E10" i="7"/>
  <c r="B57" i="9" s="1"/>
  <c r="E14" i="7"/>
  <c r="B61" i="9" s="1"/>
  <c r="E17" i="7"/>
  <c r="B64" i="9" s="1"/>
  <c r="F5" i="7"/>
  <c r="C52" i="9" s="1"/>
  <c r="G5" i="7"/>
  <c r="D52" i="9" s="1"/>
  <c r="H5" i="7"/>
  <c r="E52" i="9" s="1"/>
  <c r="J5" i="7"/>
  <c r="G52" i="9" s="1"/>
  <c r="K5" i="7"/>
  <c r="H52" i="9" s="1"/>
  <c r="M5" i="7"/>
  <c r="J52" i="9" s="1"/>
  <c r="F9" i="7"/>
  <c r="C56" i="9" s="1"/>
  <c r="G9" i="7"/>
  <c r="D56" i="9" s="1"/>
  <c r="H9" i="7"/>
  <c r="E56" i="9" s="1"/>
  <c r="J9" i="7"/>
  <c r="G56" i="9" s="1"/>
  <c r="K9" i="7"/>
  <c r="H56" i="9" s="1"/>
  <c r="M9" i="7"/>
  <c r="J56" i="9" s="1"/>
  <c r="F13" i="7"/>
  <c r="C60" i="9" s="1"/>
  <c r="G13" i="7"/>
  <c r="D60" i="9" s="1"/>
  <c r="H13" i="7"/>
  <c r="E60" i="9" s="1"/>
  <c r="J13" i="7"/>
  <c r="G60" i="9" s="1"/>
  <c r="K13" i="7"/>
  <c r="H60" i="9" s="1"/>
  <c r="M13" i="7"/>
  <c r="J60" i="9" s="1"/>
  <c r="E9" i="7"/>
  <c r="B56" i="9" s="1"/>
  <c r="E13" i="7"/>
  <c r="B60" i="9" s="1"/>
  <c r="E5" i="7"/>
  <c r="B52" i="9" s="1"/>
  <c r="E6" i="7"/>
  <c r="B53" i="9" s="1"/>
  <c r="F16" i="7"/>
  <c r="C63" i="9" s="1"/>
  <c r="H16" i="7"/>
  <c r="E63" i="9" s="1"/>
  <c r="K16" i="7"/>
  <c r="H63" i="9" s="1"/>
  <c r="M16" i="7"/>
  <c r="J63" i="9" s="1"/>
  <c r="F12" i="7"/>
  <c r="C59" i="9" s="1"/>
  <c r="H12" i="7"/>
  <c r="E59" i="9" s="1"/>
  <c r="K12" i="7"/>
  <c r="H59" i="9" s="1"/>
  <c r="M12" i="7"/>
  <c r="J59" i="9" s="1"/>
  <c r="F8" i="7"/>
  <c r="C55" i="9" s="1"/>
  <c r="H8" i="7"/>
  <c r="E55" i="9" s="1"/>
  <c r="K8" i="7"/>
  <c r="H55" i="9" s="1"/>
  <c r="M8" i="7"/>
  <c r="J55" i="9" s="1"/>
  <c r="F4" i="7"/>
  <c r="C51" i="9" s="1"/>
  <c r="H4" i="7"/>
  <c r="E51" i="9" s="1"/>
  <c r="K4" i="7"/>
  <c r="H51" i="9" s="1"/>
  <c r="M4" i="7"/>
  <c r="J51" i="9" s="1"/>
  <c r="E8" i="7"/>
  <c r="B55" i="9" s="1"/>
  <c r="E12" i="7"/>
  <c r="B59" i="9" s="1"/>
  <c r="E16" i="7"/>
  <c r="B63" i="9" s="1"/>
  <c r="E4" i="7"/>
  <c r="B51" i="9" s="1"/>
  <c r="F15" i="7"/>
  <c r="C62" i="9" s="1"/>
  <c r="G15" i="7"/>
  <c r="D62" i="9" s="1"/>
  <c r="H15" i="7"/>
  <c r="E62" i="9" s="1"/>
  <c r="J15" i="7"/>
  <c r="G62" i="9" s="1"/>
  <c r="K15" i="7"/>
  <c r="H62" i="9" s="1"/>
  <c r="M15" i="7"/>
  <c r="J62" i="9" s="1"/>
  <c r="F11" i="7"/>
  <c r="C58" i="9" s="1"/>
  <c r="G11" i="7"/>
  <c r="D58" i="9" s="1"/>
  <c r="H11" i="7"/>
  <c r="E58" i="9" s="1"/>
  <c r="J11" i="7"/>
  <c r="G58" i="9" s="1"/>
  <c r="K11" i="7"/>
  <c r="H58" i="9" s="1"/>
  <c r="M11" i="7"/>
  <c r="J58" i="9" s="1"/>
  <c r="M7" i="7"/>
  <c r="J54" i="9" s="1"/>
  <c r="F7" i="7"/>
  <c r="C54" i="9" s="1"/>
  <c r="G7" i="7"/>
  <c r="D54" i="9" s="1"/>
  <c r="H7" i="7"/>
  <c r="E54" i="9" s="1"/>
  <c r="J7" i="7"/>
  <c r="G54" i="9" s="1"/>
  <c r="K7" i="7"/>
  <c r="H54" i="9" s="1"/>
  <c r="E3" i="7"/>
  <c r="B50" i="9" s="1"/>
  <c r="E7" i="7"/>
  <c r="B54" i="9" s="1"/>
  <c r="E11" i="7"/>
  <c r="B58" i="9" s="1"/>
  <c r="E15" i="7"/>
  <c r="B62" i="9" s="1"/>
  <c r="G3" i="7"/>
  <c r="D50" i="9" s="1"/>
  <c r="H3" i="7"/>
  <c r="E50" i="9" s="1"/>
  <c r="J3" i="7"/>
  <c r="G50" i="9" s="1"/>
  <c r="K3" i="7"/>
  <c r="H50" i="9" s="1"/>
  <c r="M3" i="7"/>
  <c r="J50" i="9" s="1"/>
  <c r="F3" i="7"/>
  <c r="C50" i="9" s="1"/>
  <c r="J50" i="4" l="1"/>
  <c r="J49"/>
  <c r="J48"/>
  <c r="J47"/>
  <c r="J43"/>
  <c r="J41"/>
  <c r="J42"/>
  <c r="J40"/>
  <c r="J36"/>
  <c r="J35"/>
  <c r="J34"/>
  <c r="J33"/>
  <c r="J29"/>
  <c r="J28"/>
  <c r="J27"/>
  <c r="J26"/>
  <c r="J22"/>
  <c r="J21"/>
  <c r="J20"/>
  <c r="J19"/>
  <c r="J15"/>
  <c r="J14"/>
  <c r="J13"/>
  <c r="J12"/>
  <c r="J55"/>
  <c r="J54"/>
  <c r="J5"/>
  <c r="J6"/>
  <c r="J56"/>
  <c r="J57"/>
  <c r="J4"/>
  <c r="G51"/>
  <c r="G50"/>
  <c r="G49"/>
  <c r="G48"/>
  <c r="G47"/>
  <c r="G44"/>
  <c r="G43"/>
  <c r="G42"/>
  <c r="G41"/>
  <c r="G40"/>
  <c r="G37"/>
  <c r="G36"/>
  <c r="G35"/>
  <c r="G34"/>
  <c r="G33"/>
  <c r="G30"/>
  <c r="G29"/>
  <c r="G28"/>
  <c r="G27"/>
  <c r="G26"/>
  <c r="G23"/>
  <c r="G22"/>
  <c r="G21"/>
  <c r="G20"/>
  <c r="G19"/>
  <c r="G16"/>
  <c r="G15"/>
  <c r="G14"/>
  <c r="G13"/>
  <c r="G12"/>
  <c r="G58"/>
  <c r="G57"/>
  <c r="G56"/>
  <c r="G55"/>
  <c r="G54"/>
  <c r="G7"/>
  <c r="G6"/>
  <c r="G5"/>
  <c r="G4"/>
  <c r="G3"/>
  <c r="J3"/>
  <c r="G146" i="8" l="1"/>
  <c r="G151" i="7"/>
  <c r="G77" i="8"/>
  <c r="G77" i="7"/>
  <c r="J7" i="8"/>
  <c r="J4" i="7"/>
  <c r="G51" i="9" s="1"/>
  <c r="G10" i="8"/>
  <c r="G16" i="7"/>
  <c r="D63" i="9" s="1"/>
  <c r="G145" i="8"/>
  <c r="G147" i="7"/>
  <c r="G29" i="8"/>
  <c r="G29" i="7"/>
  <c r="D38" i="9" s="1"/>
  <c r="G47" i="8"/>
  <c r="G44" i="7"/>
  <c r="G58" i="8"/>
  <c r="G58" i="7"/>
  <c r="G69" i="8"/>
  <c r="G75" i="7"/>
  <c r="G87" i="8"/>
  <c r="G89" i="7"/>
  <c r="G106" i="8"/>
  <c r="G106" i="7"/>
  <c r="G121"/>
  <c r="G124" i="8"/>
  <c r="G135"/>
  <c r="G135" i="7"/>
  <c r="J10" i="8"/>
  <c r="J16" i="7"/>
  <c r="G63" i="9" s="1"/>
  <c r="J28" i="8"/>
  <c r="J25" i="7"/>
  <c r="G34" i="9" s="1"/>
  <c r="J47" i="8"/>
  <c r="J44" i="7"/>
  <c r="J66" i="8"/>
  <c r="J63" i="7"/>
  <c r="J85" i="8"/>
  <c r="J83" i="7"/>
  <c r="J102"/>
  <c r="J105" i="8"/>
  <c r="J124"/>
  <c r="J121" i="7"/>
  <c r="G18" i="8"/>
  <c r="G18" i="7"/>
  <c r="G63"/>
  <c r="G66" i="8"/>
  <c r="G88"/>
  <c r="G93" i="7"/>
  <c r="G107" i="8"/>
  <c r="G110" i="7"/>
  <c r="G125"/>
  <c r="G125" i="8"/>
  <c r="J8"/>
  <c r="J8" i="7"/>
  <c r="G55" i="9" s="1"/>
  <c r="J9" i="8"/>
  <c r="J12" i="7"/>
  <c r="G59" i="9" s="1"/>
  <c r="J29" i="8"/>
  <c r="J29" i="7"/>
  <c r="G38" i="9" s="1"/>
  <c r="J48" i="8"/>
  <c r="J48" i="7"/>
  <c r="J67" i="8"/>
  <c r="J67" i="7"/>
  <c r="J84"/>
  <c r="J86" i="8"/>
  <c r="J110" i="7"/>
  <c r="J107" i="8"/>
  <c r="J125" i="7"/>
  <c r="J125" i="8"/>
  <c r="G7"/>
  <c r="G4" i="7"/>
  <c r="D51" i="9" s="1"/>
  <c r="G30" i="8"/>
  <c r="G33" i="7"/>
  <c r="D42" i="9" s="1"/>
  <c r="G8" i="7"/>
  <c r="D55" i="9" s="1"/>
  <c r="G8" i="8"/>
  <c r="G154"/>
  <c r="G154" i="7"/>
  <c r="G31" i="8"/>
  <c r="G37" i="7"/>
  <c r="D46" i="9" s="1"/>
  <c r="G52" i="7"/>
  <c r="G49" i="8"/>
  <c r="G67"/>
  <c r="G67" i="7"/>
  <c r="G85" i="8"/>
  <c r="G83" i="7"/>
  <c r="G97" i="8"/>
  <c r="G97" i="7"/>
  <c r="G108" i="8"/>
  <c r="G114" i="7"/>
  <c r="G129"/>
  <c r="G126" i="8"/>
  <c r="J151" i="7"/>
  <c r="J146" i="8"/>
  <c r="J143"/>
  <c r="J141" i="7"/>
  <c r="J30" i="8"/>
  <c r="J33" i="7"/>
  <c r="G42" i="9" s="1"/>
  <c r="J49" i="8"/>
  <c r="J52" i="7"/>
  <c r="J68" i="8"/>
  <c r="J71" i="7"/>
  <c r="J87" i="8"/>
  <c r="J89" i="7"/>
  <c r="J106"/>
  <c r="J106" i="8"/>
  <c r="J126"/>
  <c r="J129" i="7"/>
  <c r="G48" i="8"/>
  <c r="G48" i="7"/>
  <c r="G141"/>
  <c r="G143" i="8"/>
  <c r="G12" i="7"/>
  <c r="D59" i="9" s="1"/>
  <c r="G9" i="8"/>
  <c r="G142" i="7"/>
  <c r="G144" i="8"/>
  <c r="G28"/>
  <c r="G25" i="7"/>
  <c r="D34" i="9" s="1"/>
  <c r="G39" i="7"/>
  <c r="G39" i="8"/>
  <c r="G50"/>
  <c r="G56" i="7"/>
  <c r="G71"/>
  <c r="G68" i="8"/>
  <c r="G84" i="7"/>
  <c r="G86" i="8"/>
  <c r="G105"/>
  <c r="G102" i="7"/>
  <c r="G116" i="8"/>
  <c r="G116" i="7"/>
  <c r="G133"/>
  <c r="G127" i="8"/>
  <c r="J145"/>
  <c r="J147" i="7"/>
  <c r="J142"/>
  <c r="J144" i="8"/>
  <c r="J31"/>
  <c r="J37" i="7"/>
  <c r="G46" i="9" s="1"/>
  <c r="J56" i="7"/>
  <c r="J50" i="8"/>
  <c r="J69"/>
  <c r="J75" i="7"/>
  <c r="J93"/>
  <c r="J88" i="8"/>
  <c r="J114" i="7"/>
  <c r="J108" i="8"/>
  <c r="J133" i="7"/>
  <c r="J127" i="8"/>
</calcChain>
</file>

<file path=xl/sharedStrings.xml><?xml version="1.0" encoding="utf-8"?>
<sst xmlns="http://schemas.openxmlformats.org/spreadsheetml/2006/main" count="1266" uniqueCount="87">
  <si>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</si>
  <si>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</si>
  <si>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</si>
  <si>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</si>
  <si>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</si>
  <si>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</si>
  <si>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</si>
  <si>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</si>
  <si>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U6</t>
  </si>
  <si>
    <t>CHEETAHS</t>
  </si>
  <si>
    <t>DRAGONS</t>
  </si>
  <si>
    <t>PIRATES</t>
  </si>
  <si>
    <t>SPIDERS</t>
  </si>
  <si>
    <t>SOCCER SHOCKERS</t>
  </si>
  <si>
    <t>BEARCATS</t>
  </si>
  <si>
    <t>JETS</t>
  </si>
  <si>
    <t>Home Team</t>
  </si>
  <si>
    <t>Away Team</t>
  </si>
  <si>
    <t>U9</t>
  </si>
  <si>
    <t>COBRA KAI</t>
  </si>
  <si>
    <t>DIABLOS</t>
  </si>
  <si>
    <t>KANGAROOS</t>
  </si>
  <si>
    <t>SAINTS</t>
  </si>
  <si>
    <t>VIKINGS</t>
  </si>
  <si>
    <t>WIZARDS</t>
  </si>
  <si>
    <t>TEAM 9</t>
  </si>
  <si>
    <t>PANTHERS</t>
  </si>
  <si>
    <t>BRONCOS</t>
  </si>
  <si>
    <t>COYOTES</t>
  </si>
  <si>
    <t>JAGUARS</t>
  </si>
  <si>
    <t>VIPERS</t>
  </si>
  <si>
    <t>OCALA LIONS</t>
  </si>
  <si>
    <t>U-12</t>
  </si>
  <si>
    <t>U16</t>
  </si>
  <si>
    <t>AZTECAS</t>
  </si>
  <si>
    <t>MAYO PUMAS</t>
  </si>
  <si>
    <t>COUGARS</t>
  </si>
  <si>
    <t>TITANS</t>
  </si>
  <si>
    <t>JASPER CITY LIONS</t>
  </si>
  <si>
    <t>MAYO CITY UNITED</t>
  </si>
  <si>
    <t>SANTA FE RAIDERS</t>
  </si>
  <si>
    <t>BYE</t>
  </si>
  <si>
    <t>Game</t>
  </si>
  <si>
    <t>Practice</t>
  </si>
  <si>
    <t>APEX PREDATORS</t>
  </si>
  <si>
    <t>Field</t>
  </si>
  <si>
    <t>6A</t>
  </si>
  <si>
    <t>6C</t>
  </si>
  <si>
    <t>6B</t>
  </si>
  <si>
    <t>6D</t>
  </si>
  <si>
    <t>11 v 11</t>
  </si>
  <si>
    <t>10 v 10</t>
  </si>
  <si>
    <t>5A</t>
  </si>
  <si>
    <t>5B</t>
  </si>
  <si>
    <t>2A</t>
  </si>
  <si>
    <t>11:30-1:30</t>
  </si>
  <si>
    <t>6E</t>
  </si>
  <si>
    <t>1:30-3:30</t>
  </si>
  <si>
    <t>2:00-4:00</t>
  </si>
  <si>
    <t>6F</t>
  </si>
  <si>
    <t>4:00-6:00</t>
  </si>
  <si>
    <t>BANDITOS</t>
  </si>
  <si>
    <t>SPARTANS</t>
  </si>
  <si>
    <t>#3 BALL</t>
  </si>
  <si>
    <t>4 - 12 MINUTE QUARTERS</t>
  </si>
  <si>
    <t>PROCEDURES</t>
  </si>
  <si>
    <t>5 v 5</t>
  </si>
  <si>
    <t>#4 BALL</t>
  </si>
  <si>
    <t>2 - 30 MINUTE HALVES</t>
  </si>
  <si>
    <t>#5 BALL</t>
  </si>
  <si>
    <t>U12</t>
  </si>
  <si>
    <t>TBA</t>
  </si>
  <si>
    <t>U06</t>
  </si>
  <si>
    <t>U09</t>
  </si>
  <si>
    <t>Wins</t>
  </si>
  <si>
    <t>Losses</t>
  </si>
  <si>
    <t>Ties</t>
  </si>
  <si>
    <t>Points</t>
  </si>
  <si>
    <t>Goal Differential</t>
  </si>
  <si>
    <t>Ranking as of April 10</t>
  </si>
  <si>
    <t>Goals for</t>
  </si>
  <si>
    <t>Goals against</t>
  </si>
  <si>
    <t>Previous Results</t>
  </si>
  <si>
    <t xml:space="preserve"> </t>
  </si>
  <si>
    <t>CANCELLATION FOR RAIN - Games moved to May 16th</t>
  </si>
  <si>
    <t>*Game not played</t>
  </si>
  <si>
    <t>* Game not played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</si>
</sst>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F400]h:mm:ss\ AM/PM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1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8" fontId="1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64" fontId="2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0" fillId="0" borderId="0" xfId="0" applyNumberFormat="1" applyAlignment="1">
      <alignment horizontal="left"/>
    </xf>
    <xf numFmtId="18" fontId="1" fillId="0" borderId="0" xfId="0" applyNumberFormat="1" applyFont="1"/>
    <xf numFmtId="49" fontId="0" fillId="0" borderId="0" xfId="0" applyNumberFormat="1"/>
    <xf numFmtId="0" fontId="2" fillId="0" borderId="0" xfId="0" applyFont="1" applyFill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8" fontId="0" fillId="0" borderId="1" xfId="0" applyNumberFormat="1" applyBorder="1"/>
    <xf numFmtId="0" fontId="0" fillId="0" borderId="1" xfId="0" applyFont="1" applyFill="1" applyBorder="1" applyAlignment="1">
      <alignment horizontal="center"/>
    </xf>
    <xf numFmtId="49" fontId="0" fillId="0" borderId="1" xfId="0" applyNumberFormat="1" applyBorder="1"/>
    <xf numFmtId="14" fontId="0" fillId="0" borderId="1" xfId="0" applyNumberFormat="1" applyBorder="1"/>
    <xf numFmtId="165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8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53"/>
  <sheetViews>
    <sheetView workbookViewId="0">
      <selection activeCell="D8" sqref="D8:M8"/>
    </sheetView>
  </sheetViews>
  <sheetFormatPr defaultRowHeight="15"/>
  <cols>
    <col min="1" max="1" width="17.7109375" customWidth="1"/>
    <col min="2" max="2" width="7.42578125" style="2" bestFit="1" customWidth="1"/>
    <col min="3" max="3" width="3.42578125" style="2" customWidth="1"/>
    <col min="4" max="4" width="21.85546875" style="12" bestFit="1" customWidth="1"/>
    <col min="7" max="7" width="17.7109375" customWidth="1"/>
    <col min="8" max="8" width="7.42578125" bestFit="1" customWidth="1"/>
    <col min="9" max="9" width="2.140625" customWidth="1"/>
    <col min="10" max="10" width="17.7109375" customWidth="1"/>
    <col min="11" max="11" width="7.42578125" bestFit="1" customWidth="1"/>
    <col min="12" max="12" width="2.7109375" customWidth="1"/>
    <col min="13" max="13" width="5.42578125" bestFit="1" customWidth="1"/>
    <col min="15" max="15" width="9.140625" style="2"/>
  </cols>
  <sheetData>
    <row r="2" spans="1:13">
      <c r="A2" s="5" t="s">
        <v>8</v>
      </c>
      <c r="B2" s="9"/>
      <c r="D2" s="13">
        <v>44296</v>
      </c>
      <c r="E2" s="5" t="s">
        <v>43</v>
      </c>
      <c r="F2" s="5" t="s">
        <v>42</v>
      </c>
      <c r="G2" s="5" t="s">
        <v>16</v>
      </c>
      <c r="H2" s="5"/>
      <c r="I2" s="5"/>
      <c r="J2" s="5" t="s">
        <v>17</v>
      </c>
      <c r="M2" s="4" t="s">
        <v>45</v>
      </c>
    </row>
    <row r="3" spans="1:13">
      <c r="A3" t="s">
        <v>61</v>
      </c>
      <c r="B3" s="2" t="s">
        <v>0</v>
      </c>
      <c r="E3" s="1">
        <v>0.375</v>
      </c>
      <c r="F3" s="1">
        <v>0.41666666666666669</v>
      </c>
      <c r="G3" t="s">
        <v>12</v>
      </c>
      <c r="H3" t="s">
        <v>4</v>
      </c>
      <c r="J3" t="s">
        <v>14</v>
      </c>
      <c r="K3" t="s">
        <v>6</v>
      </c>
      <c r="M3" s="2" t="s">
        <v>46</v>
      </c>
    </row>
    <row r="4" spans="1:13">
      <c r="A4" t="s">
        <v>9</v>
      </c>
      <c r="B4" s="2" t="s">
        <v>1</v>
      </c>
      <c r="D4" s="11"/>
      <c r="E4" s="1">
        <v>0.47916666666666669</v>
      </c>
      <c r="F4" s="1">
        <v>0.52083333333333337</v>
      </c>
      <c r="G4" t="s">
        <v>13</v>
      </c>
      <c r="H4" t="s">
        <v>5</v>
      </c>
      <c r="J4" t="s">
        <v>15</v>
      </c>
      <c r="K4" t="s">
        <v>7</v>
      </c>
      <c r="M4" s="2" t="s">
        <v>46</v>
      </c>
    </row>
    <row r="5" spans="1:13">
      <c r="A5" t="s">
        <v>10</v>
      </c>
      <c r="B5" s="2" t="s">
        <v>2</v>
      </c>
      <c r="D5" s="11"/>
      <c r="E5" s="1">
        <v>0.58333333333333337</v>
      </c>
      <c r="F5" s="1">
        <v>0.625</v>
      </c>
      <c r="G5" t="s">
        <v>61</v>
      </c>
      <c r="H5" t="s">
        <v>0</v>
      </c>
      <c r="J5" t="s">
        <v>10</v>
      </c>
      <c r="K5" t="s">
        <v>2</v>
      </c>
      <c r="M5" s="2" t="s">
        <v>46</v>
      </c>
    </row>
    <row r="6" spans="1:13">
      <c r="A6" t="s">
        <v>11</v>
      </c>
      <c r="B6" s="2" t="s">
        <v>3</v>
      </c>
      <c r="D6" s="11"/>
      <c r="E6" s="1">
        <v>0.66666666666666663</v>
      </c>
      <c r="F6" s="1">
        <v>0.70833333333333337</v>
      </c>
      <c r="G6" t="s">
        <v>9</v>
      </c>
      <c r="H6" t="s">
        <v>1</v>
      </c>
      <c r="J6" t="s">
        <v>11</v>
      </c>
      <c r="K6" t="s">
        <v>3</v>
      </c>
      <c r="M6" s="2" t="s">
        <v>46</v>
      </c>
    </row>
    <row r="7" spans="1:13">
      <c r="A7" t="s">
        <v>12</v>
      </c>
      <c r="B7" s="2" t="s">
        <v>4</v>
      </c>
      <c r="D7" s="11"/>
      <c r="E7" s="1"/>
      <c r="F7" s="1"/>
      <c r="M7" s="2"/>
    </row>
    <row r="8" spans="1:13">
      <c r="A8" t="s">
        <v>13</v>
      </c>
      <c r="B8" s="2" t="s">
        <v>5</v>
      </c>
      <c r="D8" s="13">
        <v>44297</v>
      </c>
      <c r="E8" s="33" t="s">
        <v>84</v>
      </c>
      <c r="F8" s="33"/>
      <c r="G8" s="33"/>
      <c r="H8" s="33"/>
      <c r="I8" s="33"/>
      <c r="J8" s="33"/>
      <c r="K8" s="33"/>
      <c r="L8" s="33"/>
      <c r="M8" s="33"/>
    </row>
    <row r="9" spans="1:13">
      <c r="A9" t="s">
        <v>14</v>
      </c>
      <c r="B9" s="2" t="s">
        <v>6</v>
      </c>
      <c r="D9" s="11"/>
      <c r="E9" s="1"/>
      <c r="F9" s="1"/>
    </row>
    <row r="10" spans="1:13">
      <c r="A10" t="s">
        <v>15</v>
      </c>
      <c r="B10" s="2" t="s">
        <v>7</v>
      </c>
      <c r="D10" s="13">
        <v>44303</v>
      </c>
      <c r="E10" s="5" t="s">
        <v>43</v>
      </c>
      <c r="F10" s="5" t="s">
        <v>42</v>
      </c>
      <c r="G10" s="5" t="s">
        <v>16</v>
      </c>
      <c r="H10" s="5"/>
      <c r="I10" s="5"/>
      <c r="J10" s="5" t="s">
        <v>17</v>
      </c>
      <c r="M10" s="4" t="s">
        <v>45</v>
      </c>
    </row>
    <row r="11" spans="1:13">
      <c r="E11" s="1">
        <v>0.375</v>
      </c>
      <c r="F11" s="1">
        <v>0.41666666666666669</v>
      </c>
      <c r="G11" t="s">
        <v>61</v>
      </c>
      <c r="H11" s="2" t="s">
        <v>0</v>
      </c>
      <c r="J11" t="s">
        <v>12</v>
      </c>
      <c r="K11" s="2" t="s">
        <v>4</v>
      </c>
      <c r="M11" s="2" t="s">
        <v>47</v>
      </c>
    </row>
    <row r="12" spans="1:13">
      <c r="D12" s="11"/>
      <c r="E12" s="1">
        <v>0.47916666666666669</v>
      </c>
      <c r="F12" s="1">
        <v>0.52083333333333337</v>
      </c>
      <c r="G12" t="s">
        <v>9</v>
      </c>
      <c r="H12" s="2" t="s">
        <v>1</v>
      </c>
      <c r="J12" t="s">
        <v>13</v>
      </c>
      <c r="K12" s="2" t="s">
        <v>5</v>
      </c>
      <c r="M12" s="2" t="s">
        <v>47</v>
      </c>
    </row>
    <row r="13" spans="1:13">
      <c r="A13" s="5" t="s">
        <v>65</v>
      </c>
      <c r="D13" s="11"/>
      <c r="E13" s="1">
        <v>0.58333333333333337</v>
      </c>
      <c r="F13" s="1">
        <v>0.625</v>
      </c>
      <c r="G13" t="s">
        <v>11</v>
      </c>
      <c r="H13" s="2" t="s">
        <v>3</v>
      </c>
      <c r="J13" t="s">
        <v>15</v>
      </c>
      <c r="K13" s="2" t="s">
        <v>7</v>
      </c>
      <c r="M13" s="2" t="s">
        <v>47</v>
      </c>
    </row>
    <row r="14" spans="1:13">
      <c r="A14" t="s">
        <v>66</v>
      </c>
      <c r="D14" s="11"/>
      <c r="E14" s="1">
        <v>0.66666666666666663</v>
      </c>
      <c r="F14" s="1">
        <v>0.70833333333333337</v>
      </c>
      <c r="G14" t="s">
        <v>10</v>
      </c>
      <c r="H14" s="2" t="s">
        <v>2</v>
      </c>
      <c r="J14" t="s">
        <v>14</v>
      </c>
      <c r="K14" s="2" t="s">
        <v>6</v>
      </c>
      <c r="M14" s="2" t="s">
        <v>47</v>
      </c>
    </row>
    <row r="15" spans="1:13">
      <c r="A15" t="s">
        <v>63</v>
      </c>
      <c r="D15" s="11"/>
      <c r="E15" s="1"/>
      <c r="F15" s="1"/>
      <c r="H15" s="2"/>
      <c r="K15" s="2"/>
    </row>
    <row r="16" spans="1:13">
      <c r="A16" t="s">
        <v>64</v>
      </c>
      <c r="D16" s="13">
        <v>44310</v>
      </c>
      <c r="E16" s="5" t="s">
        <v>43</v>
      </c>
      <c r="F16" s="5" t="s">
        <v>42</v>
      </c>
      <c r="G16" s="5" t="s">
        <v>16</v>
      </c>
      <c r="H16" s="5"/>
      <c r="I16" s="5"/>
      <c r="J16" s="5" t="s">
        <v>17</v>
      </c>
      <c r="M16" s="4" t="s">
        <v>45</v>
      </c>
    </row>
    <row r="17" spans="4:13">
      <c r="E17" s="1">
        <v>0.375</v>
      </c>
      <c r="F17" s="1">
        <v>0.41666666666666669</v>
      </c>
      <c r="G17" t="s">
        <v>10</v>
      </c>
      <c r="H17" s="2" t="s">
        <v>2</v>
      </c>
      <c r="J17" t="s">
        <v>15</v>
      </c>
      <c r="K17" s="2" t="s">
        <v>7</v>
      </c>
      <c r="M17" s="2" t="s">
        <v>49</v>
      </c>
    </row>
    <row r="18" spans="4:13">
      <c r="D18" s="11"/>
      <c r="E18" s="1">
        <v>0.47916666666666669</v>
      </c>
      <c r="F18" s="1">
        <v>0.52083333333333337</v>
      </c>
      <c r="G18" t="s">
        <v>11</v>
      </c>
      <c r="H18" s="2" t="s">
        <v>3</v>
      </c>
      <c r="J18" t="s">
        <v>14</v>
      </c>
      <c r="K18" s="2" t="s">
        <v>6</v>
      </c>
      <c r="M18" s="2" t="s">
        <v>49</v>
      </c>
    </row>
    <row r="19" spans="4:13">
      <c r="D19" s="11"/>
      <c r="E19" s="1">
        <v>0.58333333333333337</v>
      </c>
      <c r="F19" s="1">
        <v>0.625</v>
      </c>
      <c r="G19" t="s">
        <v>61</v>
      </c>
      <c r="H19" s="2" t="s">
        <v>0</v>
      </c>
      <c r="J19" t="s">
        <v>13</v>
      </c>
      <c r="K19" s="2" t="s">
        <v>5</v>
      </c>
      <c r="M19" s="2" t="s">
        <v>49</v>
      </c>
    </row>
    <row r="20" spans="4:13">
      <c r="D20" s="11"/>
      <c r="E20" s="1">
        <v>0.66666666666666663</v>
      </c>
      <c r="F20" s="1">
        <v>0.70833333333333337</v>
      </c>
      <c r="G20" t="s">
        <v>9</v>
      </c>
      <c r="H20" s="2" t="s">
        <v>1</v>
      </c>
      <c r="J20" t="s">
        <v>12</v>
      </c>
      <c r="K20" s="2" t="s">
        <v>4</v>
      </c>
      <c r="M20" s="2" t="s">
        <v>49</v>
      </c>
    </row>
    <row r="21" spans="4:13">
      <c r="D21" s="11"/>
      <c r="E21" s="1"/>
      <c r="F21" s="1"/>
      <c r="H21" s="2"/>
      <c r="K21" s="2"/>
    </row>
    <row r="22" spans="4:13">
      <c r="D22" s="13">
        <v>44317</v>
      </c>
      <c r="E22" s="5" t="s">
        <v>43</v>
      </c>
      <c r="F22" s="5" t="s">
        <v>42</v>
      </c>
      <c r="G22" s="5" t="s">
        <v>16</v>
      </c>
      <c r="H22" s="5"/>
      <c r="I22" s="5"/>
      <c r="J22" s="5" t="s">
        <v>17</v>
      </c>
      <c r="M22" s="4" t="s">
        <v>45</v>
      </c>
    </row>
    <row r="23" spans="4:13">
      <c r="E23" s="1">
        <v>0.375</v>
      </c>
      <c r="F23" s="1">
        <v>0.41666666666666669</v>
      </c>
      <c r="G23" t="s">
        <v>9</v>
      </c>
      <c r="H23" s="2" t="s">
        <v>1</v>
      </c>
      <c r="J23" t="s">
        <v>14</v>
      </c>
      <c r="K23" s="2" t="s">
        <v>6</v>
      </c>
      <c r="M23" s="2" t="s">
        <v>46</v>
      </c>
    </row>
    <row r="24" spans="4:13">
      <c r="D24" s="11"/>
      <c r="E24" s="1">
        <v>0.47916666666666669</v>
      </c>
      <c r="F24" s="1">
        <v>0.52083333333333337</v>
      </c>
      <c r="G24" t="s">
        <v>10</v>
      </c>
      <c r="H24" s="2" t="s">
        <v>2</v>
      </c>
      <c r="J24" t="s">
        <v>12</v>
      </c>
      <c r="K24" s="2" t="s">
        <v>4</v>
      </c>
      <c r="M24" s="2" t="s">
        <v>46</v>
      </c>
    </row>
    <row r="25" spans="4:13">
      <c r="D25" s="11"/>
      <c r="E25" s="1">
        <v>0.58333333333333337</v>
      </c>
      <c r="F25" s="1">
        <v>0.625</v>
      </c>
      <c r="G25" t="s">
        <v>11</v>
      </c>
      <c r="H25" s="2" t="s">
        <v>3</v>
      </c>
      <c r="J25" t="s">
        <v>13</v>
      </c>
      <c r="K25" s="2" t="s">
        <v>5</v>
      </c>
      <c r="M25" s="2" t="s">
        <v>46</v>
      </c>
    </row>
    <row r="26" spans="4:13">
      <c r="D26" s="11"/>
      <c r="E26" s="1">
        <v>0.66666666666666663</v>
      </c>
      <c r="F26" s="1">
        <v>0.70833333333333337</v>
      </c>
      <c r="G26" t="s">
        <v>61</v>
      </c>
      <c r="H26" s="2" t="s">
        <v>0</v>
      </c>
      <c r="J26" t="s">
        <v>15</v>
      </c>
      <c r="K26" s="2" t="s">
        <v>7</v>
      </c>
      <c r="M26" s="2" t="s">
        <v>46</v>
      </c>
    </row>
    <row r="27" spans="4:13">
      <c r="D27" s="11"/>
      <c r="E27" s="1"/>
      <c r="F27" s="1"/>
      <c r="H27" s="2"/>
      <c r="K27" s="2"/>
    </row>
    <row r="28" spans="4:13">
      <c r="D28" s="13">
        <v>44318</v>
      </c>
      <c r="E28" s="5" t="s">
        <v>43</v>
      </c>
      <c r="F28" s="5" t="s">
        <v>42</v>
      </c>
      <c r="G28" s="5" t="s">
        <v>16</v>
      </c>
      <c r="H28" s="5"/>
      <c r="I28" s="5"/>
      <c r="J28" s="5" t="s">
        <v>17</v>
      </c>
      <c r="M28" s="4" t="s">
        <v>45</v>
      </c>
    </row>
    <row r="29" spans="4:13">
      <c r="E29" s="1">
        <v>0.45833333333333331</v>
      </c>
      <c r="F29" s="1">
        <v>0.5</v>
      </c>
      <c r="G29" t="s">
        <v>61</v>
      </c>
      <c r="H29" s="2" t="s">
        <v>0</v>
      </c>
      <c r="J29" t="s">
        <v>9</v>
      </c>
      <c r="K29" s="2" t="s">
        <v>1</v>
      </c>
      <c r="M29" s="2" t="s">
        <v>48</v>
      </c>
    </row>
    <row r="30" spans="4:13">
      <c r="D30" s="11"/>
      <c r="E30" s="1">
        <v>0.45833333333333331</v>
      </c>
      <c r="F30" s="1">
        <v>0.5</v>
      </c>
      <c r="G30" t="s">
        <v>10</v>
      </c>
      <c r="H30" s="2" t="s">
        <v>2</v>
      </c>
      <c r="J30" t="s">
        <v>11</v>
      </c>
      <c r="K30" s="2" t="s">
        <v>3</v>
      </c>
      <c r="M30" s="2" t="s">
        <v>47</v>
      </c>
    </row>
    <row r="31" spans="4:13">
      <c r="D31" s="11"/>
      <c r="E31" s="1">
        <v>0.5625</v>
      </c>
      <c r="F31" s="1">
        <v>0.60416666666666663</v>
      </c>
      <c r="G31" t="s">
        <v>12</v>
      </c>
      <c r="H31" s="2" t="s">
        <v>4</v>
      </c>
      <c r="J31" t="s">
        <v>13</v>
      </c>
      <c r="K31" s="2" t="s">
        <v>5</v>
      </c>
      <c r="M31" s="2" t="s">
        <v>48</v>
      </c>
    </row>
    <row r="32" spans="4:13">
      <c r="D32" s="11"/>
      <c r="E32" s="1">
        <v>0.66666666666666663</v>
      </c>
      <c r="F32" s="1">
        <v>0.70833333333333337</v>
      </c>
      <c r="G32" t="s">
        <v>14</v>
      </c>
      <c r="H32" s="2" t="s">
        <v>6</v>
      </c>
      <c r="J32" t="s">
        <v>15</v>
      </c>
      <c r="K32" s="2" t="s">
        <v>7</v>
      </c>
      <c r="M32" s="2" t="s">
        <v>48</v>
      </c>
    </row>
    <row r="33" spans="4:13">
      <c r="D33" s="11"/>
      <c r="E33" s="1"/>
      <c r="F33" s="1"/>
      <c r="H33" s="2"/>
      <c r="K33" s="2"/>
    </row>
    <row r="34" spans="4:13">
      <c r="D34" s="13">
        <v>44324</v>
      </c>
      <c r="E34" s="5" t="s">
        <v>43</v>
      </c>
      <c r="F34" s="5" t="s">
        <v>42</v>
      </c>
      <c r="G34" s="5" t="s">
        <v>16</v>
      </c>
      <c r="H34" s="5"/>
      <c r="I34" s="5"/>
      <c r="J34" s="5" t="s">
        <v>17</v>
      </c>
      <c r="M34" s="4" t="s">
        <v>45</v>
      </c>
    </row>
    <row r="35" spans="4:13">
      <c r="E35" s="1">
        <v>0.375</v>
      </c>
      <c r="F35" s="1">
        <v>0.41666666666666669</v>
      </c>
      <c r="G35" t="s">
        <v>11</v>
      </c>
      <c r="H35" s="2" t="s">
        <v>3</v>
      </c>
      <c r="J35" t="s">
        <v>12</v>
      </c>
      <c r="K35" s="2" t="s">
        <v>4</v>
      </c>
      <c r="M35" s="2" t="s">
        <v>47</v>
      </c>
    </row>
    <row r="36" spans="4:13">
      <c r="D36" s="11"/>
      <c r="E36" s="1">
        <v>0.47916666666666669</v>
      </c>
      <c r="F36" s="1">
        <v>0.52083333333333337</v>
      </c>
      <c r="G36" t="s">
        <v>9</v>
      </c>
      <c r="H36" s="2" t="s">
        <v>1</v>
      </c>
      <c r="J36" t="s">
        <v>15</v>
      </c>
      <c r="K36" s="2" t="s">
        <v>7</v>
      </c>
      <c r="M36" s="2" t="s">
        <v>47</v>
      </c>
    </row>
    <row r="37" spans="4:13">
      <c r="D37" s="11"/>
      <c r="E37" s="1">
        <v>0.58333333333333337</v>
      </c>
      <c r="F37" s="1">
        <v>0.625</v>
      </c>
      <c r="G37" t="s">
        <v>10</v>
      </c>
      <c r="H37" s="2" t="s">
        <v>2</v>
      </c>
      <c r="J37" t="s">
        <v>13</v>
      </c>
      <c r="K37" s="2" t="s">
        <v>5</v>
      </c>
      <c r="M37" s="2" t="s">
        <v>47</v>
      </c>
    </row>
    <row r="38" spans="4:13">
      <c r="D38" s="11"/>
      <c r="E38" s="1">
        <v>0.66666666666666663</v>
      </c>
      <c r="F38" s="1">
        <v>0.70833333333333337</v>
      </c>
      <c r="G38" t="s">
        <v>61</v>
      </c>
      <c r="H38" s="2" t="s">
        <v>0</v>
      </c>
      <c r="J38" t="s">
        <v>14</v>
      </c>
      <c r="K38" s="2" t="s">
        <v>6</v>
      </c>
      <c r="M38" s="2" t="s">
        <v>47</v>
      </c>
    </row>
    <row r="39" spans="4:13">
      <c r="D39" s="11"/>
      <c r="E39" s="1"/>
      <c r="F39" s="1"/>
      <c r="H39" s="2"/>
      <c r="K39" s="2"/>
    </row>
    <row r="40" spans="4:13">
      <c r="D40" s="13">
        <v>44331</v>
      </c>
      <c r="E40" s="5" t="s">
        <v>43</v>
      </c>
      <c r="F40" s="5" t="s">
        <v>42</v>
      </c>
      <c r="G40" s="5" t="s">
        <v>16</v>
      </c>
      <c r="H40" s="5"/>
      <c r="I40" s="5"/>
      <c r="J40" s="5" t="s">
        <v>17</v>
      </c>
      <c r="M40" s="4" t="s">
        <v>45</v>
      </c>
    </row>
    <row r="41" spans="4:13">
      <c r="E41" s="1">
        <v>0.375</v>
      </c>
      <c r="F41" s="1">
        <v>0.41666666666666669</v>
      </c>
      <c r="G41" t="s">
        <v>61</v>
      </c>
      <c r="H41" s="2" t="s">
        <v>0</v>
      </c>
      <c r="J41" t="s">
        <v>9</v>
      </c>
      <c r="K41" s="2" t="s">
        <v>1</v>
      </c>
      <c r="M41" s="2" t="s">
        <v>49</v>
      </c>
    </row>
    <row r="42" spans="4:13">
      <c r="D42" s="11"/>
      <c r="E42" s="1">
        <v>0.47916666666666669</v>
      </c>
      <c r="F42" s="1">
        <v>0.52083333333333337</v>
      </c>
      <c r="G42" t="s">
        <v>10</v>
      </c>
      <c r="H42" s="2" t="s">
        <v>2</v>
      </c>
      <c r="J42" t="s">
        <v>11</v>
      </c>
      <c r="K42" s="2" t="s">
        <v>3</v>
      </c>
      <c r="M42" s="2" t="s">
        <v>49</v>
      </c>
    </row>
    <row r="43" spans="4:13">
      <c r="D43" s="11"/>
      <c r="E43" s="1">
        <v>0.58333333333333337</v>
      </c>
      <c r="F43" s="1">
        <v>0.625</v>
      </c>
      <c r="G43" t="s">
        <v>12</v>
      </c>
      <c r="H43" s="2" t="s">
        <v>4</v>
      </c>
      <c r="J43" t="s">
        <v>13</v>
      </c>
      <c r="K43" s="2" t="s">
        <v>5</v>
      </c>
      <c r="M43" s="2" t="s">
        <v>49</v>
      </c>
    </row>
    <row r="44" spans="4:13">
      <c r="D44" s="11"/>
      <c r="E44" s="1">
        <v>0.66666666666666663</v>
      </c>
      <c r="F44" s="1">
        <v>0.70833333333333337</v>
      </c>
      <c r="G44" t="s">
        <v>14</v>
      </c>
      <c r="H44" s="2" t="s">
        <v>6</v>
      </c>
      <c r="J44" t="s">
        <v>15</v>
      </c>
      <c r="K44" s="2" t="s">
        <v>7</v>
      </c>
      <c r="M44" s="2" t="s">
        <v>49</v>
      </c>
    </row>
    <row r="46" spans="4:13">
      <c r="D46" s="13">
        <v>44332</v>
      </c>
      <c r="E46" s="5" t="s">
        <v>43</v>
      </c>
      <c r="F46" s="5" t="s">
        <v>42</v>
      </c>
      <c r="G46" s="5" t="s">
        <v>16</v>
      </c>
      <c r="H46" s="5"/>
      <c r="I46" s="5"/>
      <c r="J46" s="5" t="s">
        <v>17</v>
      </c>
      <c r="M46" s="4" t="s">
        <v>45</v>
      </c>
    </row>
    <row r="47" spans="4:13">
      <c r="E47" s="1">
        <v>0.45833333333333331</v>
      </c>
      <c r="F47" s="1">
        <v>0.5</v>
      </c>
      <c r="G47" t="s">
        <v>13</v>
      </c>
      <c r="H47" s="2" t="s">
        <v>5</v>
      </c>
      <c r="J47" t="s">
        <v>14</v>
      </c>
      <c r="K47" s="2" t="s">
        <v>6</v>
      </c>
      <c r="M47" s="2" t="s">
        <v>48</v>
      </c>
    </row>
    <row r="48" spans="4:13">
      <c r="D48" s="11"/>
      <c r="E48" s="1">
        <v>0.45833333333333331</v>
      </c>
      <c r="F48" s="1">
        <v>0.5</v>
      </c>
      <c r="G48" t="s">
        <v>61</v>
      </c>
      <c r="H48" s="2" t="s">
        <v>0</v>
      </c>
      <c r="J48" t="s">
        <v>11</v>
      </c>
      <c r="K48" s="2" t="s">
        <v>3</v>
      </c>
      <c r="M48" s="2" t="s">
        <v>47</v>
      </c>
    </row>
    <row r="49" spans="4:13">
      <c r="D49" s="11"/>
      <c r="E49" s="1">
        <v>0.5625</v>
      </c>
      <c r="F49" s="1">
        <v>0.60416666666666663</v>
      </c>
      <c r="G49" t="s">
        <v>9</v>
      </c>
      <c r="H49" s="2" t="s">
        <v>1</v>
      </c>
      <c r="J49" t="s">
        <v>10</v>
      </c>
      <c r="K49" s="2" t="s">
        <v>2</v>
      </c>
      <c r="M49" s="2" t="s">
        <v>48</v>
      </c>
    </row>
    <row r="50" spans="4:13">
      <c r="D50" s="11"/>
      <c r="E50" s="1">
        <v>0.66666666666666663</v>
      </c>
      <c r="F50" s="1">
        <v>0.70833333333333337</v>
      </c>
      <c r="G50" t="s">
        <v>12</v>
      </c>
      <c r="H50" s="2" t="s">
        <v>4</v>
      </c>
      <c r="J50" t="s">
        <v>15</v>
      </c>
      <c r="K50" s="2" t="s">
        <v>7</v>
      </c>
      <c r="M50" s="2" t="s">
        <v>48</v>
      </c>
    </row>
    <row r="51" spans="4:13">
      <c r="D51" s="11"/>
    </row>
    <row r="52" spans="4:13">
      <c r="D52" s="10">
        <v>44338</v>
      </c>
    </row>
    <row r="53" spans="4:13">
      <c r="D53" s="10">
        <v>44339</v>
      </c>
    </row>
  </sheetData>
  <mergeCells count="1">
    <mergeCell ref="E8:M8"/>
  </mergeCells>
  <printOptions gridLines="1"/>
  <pageMargins left="0.2" right="0.2" top="0.75" bottom="0.75" header="0.3" footer="0.3"/>
  <pageSetup scale="68" orientation="landscape" r:id="rId1"/>
  <headerFooter>
    <oddFooter>&amp;L&amp;Pof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61"/>
  <sheetViews>
    <sheetView workbookViewId="0">
      <selection activeCell="D15" sqref="D15"/>
    </sheetView>
  </sheetViews>
  <sheetFormatPr defaultRowHeight="15"/>
  <cols>
    <col min="1" max="1" width="17.7109375" customWidth="1"/>
    <col min="2" max="2" width="7.42578125" style="2" bestFit="1" customWidth="1"/>
    <col min="3" max="3" width="3.42578125" style="2" customWidth="1"/>
    <col min="4" max="4" width="21.85546875" style="12" bestFit="1" customWidth="1"/>
    <col min="7" max="7" width="17.7109375" customWidth="1"/>
    <col min="8" max="8" width="7.42578125" customWidth="1"/>
    <col min="9" max="9" width="2.140625" customWidth="1"/>
    <col min="10" max="10" width="17.7109375" customWidth="1"/>
    <col min="11" max="11" width="7.42578125" style="2" customWidth="1"/>
    <col min="12" max="12" width="2.7109375" customWidth="1"/>
    <col min="13" max="13" width="5.42578125" bestFit="1" customWidth="1"/>
  </cols>
  <sheetData>
    <row r="2" spans="1:13">
      <c r="A2" s="5" t="s">
        <v>18</v>
      </c>
      <c r="B2" s="5"/>
      <c r="D2" s="13">
        <v>44296</v>
      </c>
      <c r="E2" s="5" t="s">
        <v>43</v>
      </c>
      <c r="F2" s="5" t="s">
        <v>42</v>
      </c>
      <c r="G2" s="5" t="s">
        <v>16</v>
      </c>
      <c r="H2" s="5"/>
      <c r="I2" s="5"/>
      <c r="J2" s="5" t="s">
        <v>17</v>
      </c>
      <c r="M2" s="4" t="s">
        <v>45</v>
      </c>
    </row>
    <row r="3" spans="1:13">
      <c r="A3" t="s">
        <v>19</v>
      </c>
      <c r="B3" s="8" t="s">
        <v>0</v>
      </c>
      <c r="E3" s="1">
        <v>0.375</v>
      </c>
      <c r="F3" s="1">
        <v>0.41666666666666669</v>
      </c>
      <c r="G3" t="str">
        <f>IF(H3="TEAM 1",A3,IF(H3="TEAM 2",A4,IF(H3="TEAM 3",A5,IF(H3="TEAM 4",A6,IF(H3="TEAM 5",A7,IF(H3="TEAM 6",A8,IF(H3="TEAM 7",A9,IF(H3="TEAM 8",A10, IF(H3="TEAM 9", A11)))))))))</f>
        <v>PANTHERS</v>
      </c>
      <c r="H3" t="s">
        <v>25</v>
      </c>
      <c r="J3" t="str">
        <f>IF(K3="TEAM 1",A3,IF(K3="TEAM 2",A4,IF(K3="TEAM 3",A5,IF(K3="TEAM 4",A6,IF(K3="TEAM 5",A7,IF(K3="TEAM 6",A8,IF(K3="TEAM 7",A9,IF(K3="TEAM 8",A10, IF(K3="TEAM 9", A11)))))))))</f>
        <v>KANGAROOS</v>
      </c>
      <c r="K3" s="2" t="s">
        <v>2</v>
      </c>
      <c r="M3" s="2" t="s">
        <v>52</v>
      </c>
    </row>
    <row r="4" spans="1:13">
      <c r="A4" t="s">
        <v>20</v>
      </c>
      <c r="B4" s="8" t="s">
        <v>1</v>
      </c>
      <c r="D4" s="11"/>
      <c r="E4" s="1">
        <v>0.47916666666666669</v>
      </c>
      <c r="F4" s="1">
        <v>0.52083333333333337</v>
      </c>
      <c r="G4" t="str">
        <f>IF(H4="TEAM 1",A3,IF(H4="TEAM 2",A4,IF(H4="TEAM 3",A5,IF(H4="TEAM 4",A6,IF(H4="TEAM 5",A7,IF(H4="TEAM 6",A8,IF(H4="TEAM 7",A9,IF(H4="TEAM 8",A10, IF(H4="TEAM 9", A11)))))))))</f>
        <v>VIKINGS</v>
      </c>
      <c r="H4" t="s">
        <v>5</v>
      </c>
      <c r="J4" t="str">
        <f>IF(K4="TEAM 1",A3,IF(K4="TEAM 2",A4,IF(K4="TEAM 3",A5,IF(K4="TEAM 4",A6,IF(K4="TEAM 5",A7,IF(K4="TEAM 6",A8,IF(K4="TEAM 7",A9,IF(K4="TEAM 8",A10, IF(K4="TEAM 9", A11)))))))))</f>
        <v>APEX PREDATORS</v>
      </c>
      <c r="K4" s="8" t="s">
        <v>7</v>
      </c>
      <c r="M4" s="2" t="s">
        <v>52</v>
      </c>
    </row>
    <row r="5" spans="1:13">
      <c r="A5" t="s">
        <v>21</v>
      </c>
      <c r="B5" s="8" t="s">
        <v>2</v>
      </c>
      <c r="D5" s="11"/>
      <c r="E5" s="1">
        <v>0.58333333333333337</v>
      </c>
      <c r="F5" s="1">
        <v>0.625</v>
      </c>
      <c r="G5" t="str">
        <f>IF(H5="TEAM 1",A3,IF(H5="TEAM 2",A4,IF(H5="TEAM 3",A5,IF(H5="TEAM 4",A6,IF(H5="TEAM 5",A7,IF(H5="TEAM 6",A8,IF(H5="TEAM 7",A9,IF(H5="TEAM 8",A10, IF(H5="TEAM 9", A11)))))))))</f>
        <v>SPARTANS</v>
      </c>
      <c r="H5" t="s">
        <v>4</v>
      </c>
      <c r="J5" t="str">
        <f>IF(K5="TEAM 1",A3,IF(K5="TEAM 2",A4,IF(K5="TEAM 3",A5,IF(K5="TEAM 4",A6,IF(K5="TEAM 5",A7,IF(K5="TEAM 6",A8,IF(K5="TEAM 7",A9,IF(K5="TEAM 8",A10, IF(K5="TEAM 9", A11)))))))))</f>
        <v>WIZARDS</v>
      </c>
      <c r="K5" s="2" t="s">
        <v>6</v>
      </c>
      <c r="M5" s="2" t="s">
        <v>52</v>
      </c>
    </row>
    <row r="6" spans="1:13">
      <c r="A6" t="s">
        <v>22</v>
      </c>
      <c r="B6" s="8" t="s">
        <v>3</v>
      </c>
      <c r="D6" s="11"/>
      <c r="E6" s="1">
        <v>0.66666666666666663</v>
      </c>
      <c r="F6" s="1">
        <v>0.70833333333333337</v>
      </c>
      <c r="G6" t="str">
        <f>IF(H6="TEAM 1",A3,IF(H6="TEAM 2",A4,IF(H6="TEAM 3",A5,IF(H6="TEAM 4",A6,IF(H6="TEAM 5",A7,IF(H6="TEAM 6",A8,IF(H6="TEAM 7",A9,IF(H6="TEAM 8",A10, IF(H6="TEAM 9", A11)))))))))</f>
        <v>DIABLOS</v>
      </c>
      <c r="H6" t="s">
        <v>1</v>
      </c>
      <c r="J6" t="str">
        <f>IF(K6="TEAM 1",A3,IF(K6="TEAM 2",A4,IF(K6="TEAM 3",A5,IF(K6="TEAM 4",A6,IF(K6="TEAM 5",A7,IF(K6="TEAM 6",A8,IF(K6="TEAM 7",A9,IF(K6="TEAM 8",A10, IF(K6="TEAM 9", A11)))))))))</f>
        <v>SAINTS</v>
      </c>
      <c r="K6" s="2" t="s">
        <v>3</v>
      </c>
      <c r="M6" s="2" t="s">
        <v>52</v>
      </c>
    </row>
    <row r="7" spans="1:13">
      <c r="A7" t="s">
        <v>62</v>
      </c>
      <c r="B7" s="8" t="s">
        <v>4</v>
      </c>
      <c r="D7" s="11"/>
      <c r="F7" s="6" t="s">
        <v>41</v>
      </c>
      <c r="G7" s="3" t="str">
        <f>IF(H7="TEAM 1",A3,IF(H7="TEAM 2",A4,IF(H7="TEAM 3",A5,IF(H7="TEAM 4",A6,IF(H7="TEAM 5",A7,IF(H7="TEAM 6",A8,IF(H7="TEAM 7",A9,IF(H7="TEAM 8",A10, IF(H7="TEAM 9", A11)))))))))</f>
        <v>COBRA KAI</v>
      </c>
      <c r="H7" s="3" t="s">
        <v>0</v>
      </c>
      <c r="J7" s="14" t="s">
        <v>55</v>
      </c>
      <c r="K7" s="16" t="s">
        <v>43</v>
      </c>
      <c r="M7" s="14" t="s">
        <v>56</v>
      </c>
    </row>
    <row r="8" spans="1:13">
      <c r="A8" t="s">
        <v>23</v>
      </c>
      <c r="B8" s="8" t="s">
        <v>5</v>
      </c>
      <c r="D8" s="11"/>
      <c r="F8" s="6"/>
      <c r="G8" s="3"/>
      <c r="H8" s="3"/>
      <c r="J8" s="14"/>
      <c r="K8" s="16"/>
      <c r="M8" s="14"/>
    </row>
    <row r="9" spans="1:13">
      <c r="A9" t="s">
        <v>24</v>
      </c>
      <c r="B9" s="8" t="s">
        <v>6</v>
      </c>
      <c r="D9" s="13">
        <v>44297</v>
      </c>
      <c r="E9" s="33" t="s">
        <v>84</v>
      </c>
      <c r="F9" s="33"/>
      <c r="G9" s="33"/>
      <c r="H9" s="33"/>
      <c r="I9" s="33"/>
      <c r="J9" s="33"/>
      <c r="K9" s="33"/>
      <c r="L9" s="33"/>
      <c r="M9" s="33"/>
    </row>
    <row r="10" spans="1:13">
      <c r="A10" t="s">
        <v>44</v>
      </c>
      <c r="B10" s="8" t="s">
        <v>7</v>
      </c>
      <c r="D10" s="11"/>
      <c r="E10" s="6"/>
      <c r="G10" s="3"/>
      <c r="H10" s="3"/>
    </row>
    <row r="11" spans="1:13">
      <c r="A11" t="s">
        <v>26</v>
      </c>
      <c r="B11" s="8" t="s">
        <v>25</v>
      </c>
      <c r="D11" s="13">
        <v>44303</v>
      </c>
      <c r="E11" s="5" t="s">
        <v>43</v>
      </c>
      <c r="F11" s="5" t="s">
        <v>42</v>
      </c>
      <c r="G11" s="5" t="s">
        <v>16</v>
      </c>
      <c r="H11" s="5"/>
      <c r="I11" s="5"/>
      <c r="J11" s="5" t="s">
        <v>17</v>
      </c>
      <c r="M11" s="4" t="s">
        <v>45</v>
      </c>
    </row>
    <row r="12" spans="1:13">
      <c r="E12" s="1">
        <v>0.375</v>
      </c>
      <c r="F12" s="1">
        <v>0.41666666666666669</v>
      </c>
      <c r="G12" t="str">
        <f>IF(H12="TEAM 1",A3,IF(H12="TEAM 2",A4,IF(H12="TEAM 3",A5,IF(H12="TEAM 4",A6,IF(H12="TEAM 5",A7,IF(H12="TEAM 6",A8,IF(H12="TEAM 7",A9,IF(H12="TEAM 8",A10, IF(H12="TEAM 9", A11)))))))))</f>
        <v>KANGAROOS</v>
      </c>
      <c r="H12" t="s">
        <v>2</v>
      </c>
      <c r="J12" t="str">
        <f>IF(K12="TEAM 1",A3,IF(K12="TEAM 2",A4,IF(K12="TEAM 3",A5,IF(K12="TEAM 4",A6,IF(K12="TEAM 5",A7,IF(K12="TEAM 6",A8,IF(K12="TEAM 7",A9,IF(K12="TEAM 8",A10, IF(K12="TEAM 9", A11)))))))))</f>
        <v>WIZARDS</v>
      </c>
      <c r="K12" s="2" t="s">
        <v>6</v>
      </c>
      <c r="M12" s="2" t="s">
        <v>52</v>
      </c>
    </row>
    <row r="13" spans="1:13">
      <c r="D13" s="11"/>
      <c r="E13" s="1">
        <v>0.47916666666666669</v>
      </c>
      <c r="F13" s="1">
        <v>0.52083333333333337</v>
      </c>
      <c r="G13" t="str">
        <f>IF(H13="TEAM 1",A3,IF(H13="TEAM 2",A4,IF(H13="TEAM 3",A5,IF(H13="TEAM 4",A6,IF(H13="TEAM 5",A7,IF(H13="TEAM 6",A8,IF(H13="TEAM 7",A9,IF(H13="TEAM 8",A10, IF(H13="TEAM 9", A11)))))))))</f>
        <v>DIABLOS</v>
      </c>
      <c r="H13" t="s">
        <v>1</v>
      </c>
      <c r="J13" t="str">
        <f>IF(K13="TEAM 1",A3,IF(K13="TEAM 2",A4,IF(K13="TEAM 3",A5,IF(K13="TEAM 4",A6,IF(K13="TEAM 5",A7,IF(K13="TEAM 6",A8,IF(K13="TEAM 7",A9,IF(K13="TEAM 8",A10, IF(K13="TEAM 9", A11)))))))))</f>
        <v>VIKINGS</v>
      </c>
      <c r="K13" s="2" t="s">
        <v>5</v>
      </c>
      <c r="M13" s="2" t="s">
        <v>52</v>
      </c>
    </row>
    <row r="14" spans="1:13">
      <c r="A14" s="5" t="s">
        <v>65</v>
      </c>
      <c r="D14" s="11"/>
      <c r="E14" s="1">
        <v>0.58333333333333337</v>
      </c>
      <c r="F14" s="1">
        <v>0.625</v>
      </c>
      <c r="G14" t="str">
        <f>IF(H14="TEAM 1",A3,IF(H14="TEAM 2",A4,IF(H14="TEAM 3",A5,IF(H14="TEAM 4",A6,IF(H14="TEAM 5",A7,IF(H14="TEAM 6",A8,IF(H14="TEAM 7",A9,IF(H14="TEAM 8",A10, IF(H14="TEAM 9", A11)))))))))</f>
        <v>SAINTS</v>
      </c>
      <c r="H14" t="s">
        <v>3</v>
      </c>
      <c r="J14" t="str">
        <f>IF(K14="TEAM 1",A3,IF(K14="TEAM 2",A4,IF(K14="TEAM 3",A5,IF(K14="TEAM 4",A6,IF(K14="TEAM 5",A7,IF(K14="TEAM 6",A8,IF(K14="TEAM 7",A9,IF(K14="TEAM 8",A10, IF(K14="TEAM 9", A11)))))))))</f>
        <v>APEX PREDATORS</v>
      </c>
      <c r="K14" s="8" t="s">
        <v>7</v>
      </c>
      <c r="M14" s="2" t="s">
        <v>52</v>
      </c>
    </row>
    <row r="15" spans="1:13">
      <c r="A15" t="s">
        <v>51</v>
      </c>
      <c r="D15" s="11"/>
      <c r="E15" s="1">
        <v>0.66666666666666663</v>
      </c>
      <c r="F15" s="1">
        <v>0.70833333333333337</v>
      </c>
      <c r="G15" t="str">
        <f>IF(H15="TEAM 1",A3,IF(H15="TEAM 2",A4,IF(H15="TEAM 3",A5,IF(H15="TEAM 4",A6,IF(H15="TEAM 5",A7,IF(H15="TEAM 6",A8,IF(H15="TEAM 7",A9,IF(H15="TEAM 8",A10, IF(H15="TEAM 9", A11)))))))))</f>
        <v>COBRA KAI</v>
      </c>
      <c r="H15" t="s">
        <v>0</v>
      </c>
      <c r="J15" t="str">
        <f>IF(K15="TEAM 1",A3,IF(K15="TEAM 2",A4,IF(K15="TEAM 3",A5,IF(K15="TEAM 4",A6,IF(K15="TEAM 5",A7,IF(K15="TEAM 6",A8,IF(K15="TEAM 7",A9,IF(K15="TEAM 8",A10, IF(K15="TEAM 9", A11)))))))))</f>
        <v>SPARTANS</v>
      </c>
      <c r="K15" s="2" t="s">
        <v>4</v>
      </c>
      <c r="M15" s="2" t="s">
        <v>52</v>
      </c>
    </row>
    <row r="16" spans="1:13">
      <c r="A16" t="s">
        <v>63</v>
      </c>
      <c r="D16" s="11"/>
      <c r="F16" s="6" t="s">
        <v>41</v>
      </c>
      <c r="G16" s="3" t="str">
        <f>IF(H16="TEAM 1",A3,IF(H16="TEAM 2",A4,IF(H16="TEAM 3",A5,IF(H16="TEAM 4",A6,IF(H16="TEAM 5",A7,IF(H16="TEAM 6",A8,IF(H16="TEAM 7",A9,IF(H16="TEAM 8",A10, IF(H16="TEAM 9", A11)))))))))</f>
        <v>PANTHERS</v>
      </c>
      <c r="H16" s="3" t="s">
        <v>25</v>
      </c>
      <c r="J16" s="14" t="s">
        <v>55</v>
      </c>
      <c r="K16" s="16" t="s">
        <v>43</v>
      </c>
      <c r="M16" s="14" t="s">
        <v>56</v>
      </c>
    </row>
    <row r="17" spans="1:13">
      <c r="A17" t="s">
        <v>64</v>
      </c>
      <c r="D17" s="11"/>
      <c r="E17" s="6"/>
      <c r="G17" s="3"/>
      <c r="H17" s="3"/>
    </row>
    <row r="18" spans="1:13">
      <c r="D18" s="13">
        <v>44310</v>
      </c>
      <c r="E18" s="5" t="s">
        <v>43</v>
      </c>
      <c r="F18" s="5" t="s">
        <v>42</v>
      </c>
      <c r="G18" s="5" t="s">
        <v>16</v>
      </c>
      <c r="H18" s="5"/>
      <c r="I18" s="5"/>
      <c r="J18" s="5" t="s">
        <v>17</v>
      </c>
      <c r="M18" s="4" t="s">
        <v>45</v>
      </c>
    </row>
    <row r="19" spans="1:13">
      <c r="E19" s="1">
        <v>0.375</v>
      </c>
      <c r="F19" s="1">
        <v>0.41666666666666669</v>
      </c>
      <c r="G19" t="str">
        <f>IF(H19="TEAM 1",A3,IF(H19="TEAM 2",A4,IF(H19="TEAM 3",A5,IF(H19="TEAM 4",A6,IF(H19="TEAM 5",A7,IF(H19="TEAM 6",A8,IF(H19="TEAM 7",A9,IF(H19="TEAM 8",A10, IF(H19="TEAM 9", A11)))))))))</f>
        <v>KANGAROOS</v>
      </c>
      <c r="H19" t="s">
        <v>2</v>
      </c>
      <c r="J19" t="str">
        <f>IF(K19="TEAM 1",A3,IF(K19="TEAM 2",A4,IF(K19="TEAM 3",A5,IF(K19="TEAM 4",A6,IF(K19="TEAM 5",A7,IF(K19="TEAM 6",A8,IF(K19="TEAM 7",A9,IF(K19="TEAM 8",A10, IF(K19="TEAM 9", A11)))))))))</f>
        <v>APEX PREDATORS</v>
      </c>
      <c r="K19" s="8" t="s">
        <v>7</v>
      </c>
      <c r="M19" s="2" t="s">
        <v>52</v>
      </c>
    </row>
    <row r="20" spans="1:13">
      <c r="D20" s="11"/>
      <c r="E20" s="1">
        <v>0.47916666666666669</v>
      </c>
      <c r="F20" s="1">
        <v>0.52083333333333337</v>
      </c>
      <c r="G20" t="str">
        <f>IF(H20="TEAM 1",A3,IF(H20="TEAM 2",A4,IF(H20="TEAM 3",A5,IF(H20="TEAM 4",A6,IF(H20="TEAM 5",A7,IF(H20="TEAM 6",A8,IF(H20="TEAM 7",A9,IF(H20="TEAM 8",A10, IF(H20="TEAM 9", A11)))))))))</f>
        <v>PANTHERS</v>
      </c>
      <c r="H20" t="s">
        <v>25</v>
      </c>
      <c r="J20" t="str">
        <f>IF(K20="TEAM 1",A3,IF(K20="TEAM 2",A4,IF(K20="TEAM 3",A5,IF(K20="TEAM 4",A6,IF(K20="TEAM 5",A7,IF(K20="TEAM 6",A8,IF(K20="TEAM 7",A9,IF(K20="TEAM 8",A10, IF(K20="TEAM 9", A11)))))))))</f>
        <v>WIZARDS</v>
      </c>
      <c r="K20" s="2" t="s">
        <v>6</v>
      </c>
      <c r="M20" s="2" t="s">
        <v>52</v>
      </c>
    </row>
    <row r="21" spans="1:13">
      <c r="D21" s="11"/>
      <c r="E21" s="1">
        <v>0.58333333333333337</v>
      </c>
      <c r="F21" s="1">
        <v>0.625</v>
      </c>
      <c r="G21" t="str">
        <f>IF(H21="TEAM 1",A3,IF(H21="TEAM 2",A4,IF(H21="TEAM 3",A5,IF(H21="TEAM 4",A6,IF(H21="TEAM 5",A7,IF(H21="TEAM 6",A8,IF(H21="TEAM 7",A9,IF(H21="TEAM 8",A10, IF(H21="TEAM 9", A11)))))))))</f>
        <v>COBRA KAI</v>
      </c>
      <c r="H21" t="s">
        <v>0</v>
      </c>
      <c r="J21" t="str">
        <f>IF(K21="TEAM 1",A3,IF(K21="TEAM 2",A4,IF(K21="TEAM 3",A5,IF(K21="TEAM 4",A6,IF(K21="TEAM 5",A7,IF(K21="TEAM 6",A8,IF(K21="TEAM 7",A9,IF(K21="TEAM 8",A10, IF(K21="TEAM 9", A11)))))))))</f>
        <v>VIKINGS</v>
      </c>
      <c r="K21" s="2" t="s">
        <v>5</v>
      </c>
      <c r="M21" s="2" t="s">
        <v>52</v>
      </c>
    </row>
    <row r="22" spans="1:13">
      <c r="D22" s="11"/>
      <c r="E22" s="1">
        <v>0.66666666666666663</v>
      </c>
      <c r="F22" s="1">
        <v>0.70833333333333337</v>
      </c>
      <c r="G22" t="str">
        <f>IF(H22="TEAM 1",A3,IF(H22="TEAM 2",A4,IF(H22="TEAM 3",A5,IF(H22="TEAM 4",A6,IF(H22="TEAM 5",A7,IF(H22="TEAM 6",A8,IF(H22="TEAM 7",A9,IF(H22="TEAM 8",A10, IF(H22="TEAM 9", A11)))))))))</f>
        <v>DIABLOS</v>
      </c>
      <c r="H22" t="s">
        <v>1</v>
      </c>
      <c r="J22" t="str">
        <f>IF(K22="TEAM 1",A3,IF(K22="TEAM 2",A4,IF(K22="TEAM 3",A5,IF(K22="TEAM 4",A6,IF(K22="TEAM 5",A7,IF(K22="TEAM 6",A8,IF(K22="TEAM 7",A9,IF(K22="TEAM 8",A10, IF(K22="TEAM 9", A11)))))))))</f>
        <v>SPARTANS</v>
      </c>
      <c r="K22" s="2" t="s">
        <v>4</v>
      </c>
      <c r="M22" s="2" t="s">
        <v>52</v>
      </c>
    </row>
    <row r="23" spans="1:13">
      <c r="D23" s="11"/>
      <c r="F23" s="6" t="s">
        <v>41</v>
      </c>
      <c r="G23" s="3" t="str">
        <f>IF(H23="TEAM 1",A3,IF(H23="TEAM 2",A4,IF(H23="TEAM 3",A5,IF(H23="TEAM 4",A6,IF(H23="TEAM 5",A7,IF(H23="TEAM 6",A8,IF(H23="TEAM 7",A9,IF(H23="TEAM 8",A10, IF(H23="TEAM 9", A11)))))))))</f>
        <v>SAINTS</v>
      </c>
      <c r="H23" s="3" t="s">
        <v>3</v>
      </c>
      <c r="J23" s="14" t="s">
        <v>55</v>
      </c>
      <c r="K23" s="16" t="s">
        <v>43</v>
      </c>
      <c r="M23" s="14" t="s">
        <v>56</v>
      </c>
    </row>
    <row r="24" spans="1:13">
      <c r="D24" s="11"/>
      <c r="E24" s="6"/>
      <c r="F24" s="1"/>
      <c r="G24" s="3"/>
      <c r="H24" s="3"/>
    </row>
    <row r="25" spans="1:13">
      <c r="D25" s="13">
        <v>44317</v>
      </c>
      <c r="E25" s="5" t="s">
        <v>43</v>
      </c>
      <c r="F25" s="5" t="s">
        <v>42</v>
      </c>
      <c r="G25" s="5" t="s">
        <v>16</v>
      </c>
      <c r="H25" s="5"/>
      <c r="I25" s="5"/>
      <c r="J25" s="5" t="s">
        <v>17</v>
      </c>
      <c r="M25" s="4" t="s">
        <v>45</v>
      </c>
    </row>
    <row r="26" spans="1:13">
      <c r="E26" s="1">
        <v>0.375</v>
      </c>
      <c r="F26" s="1">
        <v>0.41666666666666669</v>
      </c>
      <c r="G26" t="str">
        <f>IF(H26="TEAM 1",A3,IF(H26="TEAM 2",A4,IF(H26="TEAM 3",A5,IF(H26="TEAM 4",A6,IF(H26="TEAM 5",A7,IF(H26="TEAM 6",A8,IF(H26="TEAM 7",A9,IF(H26="TEAM 8",A10, IF(H26="TEAM 9", A11)))))))))</f>
        <v>DIABLOS</v>
      </c>
      <c r="H26" t="s">
        <v>1</v>
      </c>
      <c r="J26" t="str">
        <f>IF(K26="TEAM 1",A3,IF(K26="TEAM 2",A4,IF(K26="TEAM 3",A5,IF(K26="TEAM 4",A6,IF(K26="TEAM 5",A7,IF(K26="TEAM 6",A8,IF(K26="TEAM 7",A9,IF(K26="TEAM 8",A10, IF(K26="TEAM 9", A11)))))))))</f>
        <v>WIZARDS</v>
      </c>
      <c r="K26" s="2" t="s">
        <v>6</v>
      </c>
      <c r="M26" s="2" t="s">
        <v>52</v>
      </c>
    </row>
    <row r="27" spans="1:13">
      <c r="D27" s="11"/>
      <c r="E27" s="1">
        <v>0.47916666666666669</v>
      </c>
      <c r="F27" s="1">
        <v>0.52083333333333337</v>
      </c>
      <c r="G27" t="str">
        <f>IF(H27="TEAM 1",A3,IF(H27="TEAM 2",A4,IF(H27="TEAM 3",A5,IF(H27="TEAM 4",A6,IF(H27="TEAM 5",A7,IF(H27="TEAM 6",A8,IF(H27="TEAM 7",A9,IF(H27="TEAM 8",A10, IF(H27="TEAM 9", A11)))))))))</f>
        <v>KANGAROOS</v>
      </c>
      <c r="H27" t="s">
        <v>2</v>
      </c>
      <c r="J27" t="str">
        <f>IF(K27="TEAM 1",A3,IF(K27="TEAM 2",A4,IF(K27="TEAM 3",A5,IF(K27="TEAM 4",A6,IF(K27="TEAM 5",A7,IF(K27="TEAM 6",A8,IF(K27="TEAM 7",A9,IF(K27="TEAM 8",A10, IF(K27="TEAM 9", A11)))))))))</f>
        <v>SPARTANS</v>
      </c>
      <c r="K27" s="2" t="s">
        <v>4</v>
      </c>
      <c r="M27" s="2" t="s">
        <v>52</v>
      </c>
    </row>
    <row r="28" spans="1:13">
      <c r="D28" s="11"/>
      <c r="E28" s="1">
        <v>0.58333333333333337</v>
      </c>
      <c r="F28" s="1">
        <v>0.625</v>
      </c>
      <c r="G28" t="str">
        <f>IF(H28="TEAM 1",A3,IF(H28="TEAM 2",A4,IF(H28="TEAM 3",A5,IF(H28="TEAM 4",A6,IF(H28="TEAM 5",A7,IF(H28="TEAM 6",A8,IF(H28="TEAM 7",A9,IF(H28="TEAM 8",A10, IF(H28="TEAM 9", A11)))))))))</f>
        <v>COBRA KAI</v>
      </c>
      <c r="H28" t="s">
        <v>0</v>
      </c>
      <c r="J28" t="str">
        <f>IF(K28="TEAM 1",A3,IF(K28="TEAM 2",A4,IF(K28="TEAM 3",A5,IF(K28="TEAM 4",A6,IF(K28="TEAM 5",A7,IF(K28="TEAM 6",A8,IF(K28="TEAM 7",A9,IF(K28="TEAM 8",A10, IF(K28="TEAM 9", A11)))))))))</f>
        <v>APEX PREDATORS</v>
      </c>
      <c r="K28" s="8" t="s">
        <v>7</v>
      </c>
      <c r="M28" s="2" t="s">
        <v>52</v>
      </c>
    </row>
    <row r="29" spans="1:13">
      <c r="D29" s="11"/>
      <c r="E29" s="1">
        <v>0.66666666666666663</v>
      </c>
      <c r="F29" s="1">
        <v>0.70833333333333337</v>
      </c>
      <c r="G29" t="str">
        <f>IF(H29="TEAM 1",A3,IF(H29="TEAM 2",A4,IF(H29="TEAM 3",A5,IF(H29="TEAM 4",A6,IF(H29="TEAM 5",A7,IF(H29="TEAM 6",A8,IF(H29="TEAM 7",A9,IF(H29="TEAM 8",A10, IF(H29="TEAM 9", A11)))))))))</f>
        <v>SAINTS</v>
      </c>
      <c r="H29" t="s">
        <v>3</v>
      </c>
      <c r="J29" t="str">
        <f>IF(K29="TEAM 1",A3,IF(K29="TEAM 2",A4,IF(K29="TEAM 3",A5,IF(K29="TEAM 4",A6,IF(K29="TEAM 5",A7,IF(K29="TEAM 6",A8,IF(K29="TEAM 7",A9,IF(K29="TEAM 8",A10, IF(K29="TEAM 9", A11)))))))))</f>
        <v>PANTHERS</v>
      </c>
      <c r="K29" s="2" t="s">
        <v>25</v>
      </c>
      <c r="M29" s="2" t="s">
        <v>52</v>
      </c>
    </row>
    <row r="30" spans="1:13">
      <c r="D30" s="11"/>
      <c r="F30" s="6" t="s">
        <v>41</v>
      </c>
      <c r="G30" s="3" t="str">
        <f>IF(H30="TEAM 1",A3,IF(H30="TEAM 2",A4,IF(H30="TEAM 3",A5,IF(H30="TEAM 4",A6,IF(H30="TEAM 5",A7,IF(H30="TEAM 6",A8,IF(H30="TEAM 7",A9,IF(H30="TEAM 8",A10, IF(H30="TEAM 9", A11)))))))))</f>
        <v>VIKINGS</v>
      </c>
      <c r="H30" s="3" t="s">
        <v>5</v>
      </c>
      <c r="J30" s="14" t="s">
        <v>55</v>
      </c>
      <c r="K30" s="16" t="s">
        <v>43</v>
      </c>
      <c r="M30" s="14" t="s">
        <v>56</v>
      </c>
    </row>
    <row r="31" spans="1:13">
      <c r="D31" s="11"/>
      <c r="E31" s="6"/>
      <c r="G31" s="3"/>
      <c r="H31" s="3"/>
    </row>
    <row r="32" spans="1:13">
      <c r="D32" s="13">
        <v>44318</v>
      </c>
      <c r="E32" s="5" t="s">
        <v>43</v>
      </c>
      <c r="F32" s="5" t="s">
        <v>42</v>
      </c>
      <c r="G32" s="5" t="s">
        <v>16</v>
      </c>
      <c r="H32" s="5"/>
      <c r="I32" s="5"/>
      <c r="J32" s="5" t="s">
        <v>17</v>
      </c>
      <c r="M32" s="4" t="s">
        <v>45</v>
      </c>
    </row>
    <row r="33" spans="4:13">
      <c r="E33" s="1">
        <v>0.45833333333333331</v>
      </c>
      <c r="F33" s="1">
        <v>0.5</v>
      </c>
      <c r="G33" t="str">
        <f>IF(H33="TEAM 1",A3,IF(H33="TEAM 2",A4,IF(H33="TEAM 3",A5,IF(H33="TEAM 4",A6,IF(H33="TEAM 5",A7,IF(H33="TEAM 6",A8,IF(H33="TEAM 7",A9,IF(H33="TEAM 8",A10, IF(H33="TEAM 9", A11)))))))))</f>
        <v>COBRA KAI</v>
      </c>
      <c r="H33" t="s">
        <v>0</v>
      </c>
      <c r="J33" t="str">
        <f>IF(K33="TEAM 1",A3,IF(K33="TEAM 2",A4,IF(K33="TEAM 3",A5,IF(K33="TEAM 4",A6,IF(K33="TEAM 5",A7,IF(K33="TEAM 6",A8,IF(K33="TEAM 7",A9,IF(K33="TEAM 8",A10, IF(K33="TEAM 9", A11)))))))))</f>
        <v>PANTHERS</v>
      </c>
      <c r="K33" s="2" t="s">
        <v>25</v>
      </c>
      <c r="M33" s="2" t="s">
        <v>52</v>
      </c>
    </row>
    <row r="34" spans="4:13">
      <c r="D34" s="11"/>
      <c r="E34" s="1">
        <v>0.45833333333333331</v>
      </c>
      <c r="F34" s="1">
        <v>0.5</v>
      </c>
      <c r="G34" t="str">
        <f>IF(H34="TEAM 1",A3,IF(H34="TEAM 2",A4,IF(H34="TEAM 3",A5,IF(H34="TEAM 4",A6,IF(H34="TEAM 5",A7,IF(H34="TEAM 6",A8,IF(H34="TEAM 7",A9,IF(H34="TEAM 8",A10, IF(H34="TEAM 9", A11)))))))))</f>
        <v>SPARTANS</v>
      </c>
      <c r="H34" t="s">
        <v>4</v>
      </c>
      <c r="J34" t="str">
        <f>IF(K34="TEAM 1",A3,IF(K34="TEAM 2",A4,IF(K34="TEAM 3",A5,IF(K34="TEAM 4",A6,IF(K34="TEAM 5",A7,IF(K34="TEAM 6",A8,IF(K34="TEAM 7",A9,IF(K34="TEAM 8",A10, IF(K34="TEAM 9", A11)))))))))</f>
        <v>VIKINGS</v>
      </c>
      <c r="K34" s="2" t="s">
        <v>5</v>
      </c>
      <c r="M34" s="2" t="s">
        <v>53</v>
      </c>
    </row>
    <row r="35" spans="4:13">
      <c r="D35" s="11"/>
      <c r="E35" s="1">
        <v>0.5625</v>
      </c>
      <c r="F35" s="1">
        <v>0.60416666666666663</v>
      </c>
      <c r="G35" t="str">
        <f>IF(H35="TEAM 1",A3,IF(H35="TEAM 2",A4,IF(H35="TEAM 3",A5,IF(H35="TEAM 4",A6,IF(H35="TEAM 5",A7,IF(H35="TEAM 6",A8,IF(H35="TEAM 7",A9,IF(H35="TEAM 8",A10, IF(H35="TEAM 9", A11)))))))))</f>
        <v>KANGAROOS</v>
      </c>
      <c r="H35" t="s">
        <v>2</v>
      </c>
      <c r="J35" t="str">
        <f>IF(K35="TEAM 1",A3,IF(K35="TEAM 2",A4,IF(K35="TEAM 3",A5,IF(K35="TEAM 4",A6,IF(K35="TEAM 5",A7,IF(K35="TEAM 6",A8,IF(K35="TEAM 7",A9,IF(K35="TEAM 8",A10, IF(K35="TEAM 9", A11)))))))))</f>
        <v>SAINTS</v>
      </c>
      <c r="K35" s="2" t="s">
        <v>3</v>
      </c>
      <c r="M35" s="2" t="s">
        <v>52</v>
      </c>
    </row>
    <row r="36" spans="4:13">
      <c r="D36" s="11"/>
      <c r="E36" s="1">
        <v>0.66666666666666663</v>
      </c>
      <c r="F36" s="1">
        <v>0.70833333333333337</v>
      </c>
      <c r="G36" t="str">
        <f>IF(H36="TEAM 1",A3,IF(H36="TEAM 2",A4,IF(H36="TEAM 3",A5,IF(H36="TEAM 4",A6,IF(H36="TEAM 5",A7,IF(H36="TEAM 6",A8,IF(H36="TEAM 7",A9,IF(H36="TEAM 8",A10, IF(H36="TEAM 9", A11)))))))))</f>
        <v>WIZARDS</v>
      </c>
      <c r="H36" t="s">
        <v>6</v>
      </c>
      <c r="J36" t="str">
        <f>IF(K36="TEAM 1",A3,IF(K36="TEAM 2",A4,IF(K36="TEAM 3",A5,IF(K36="TEAM 4",A6,IF(K36="TEAM 5",A7,IF(K36="TEAM 6",A8,IF(K36="TEAM 7",A9,IF(K36="TEAM 8",A10, IF(K36="TEAM 9", A11)))))))))</f>
        <v>APEX PREDATORS</v>
      </c>
      <c r="K36" s="8" t="s">
        <v>7</v>
      </c>
      <c r="M36" s="2" t="s">
        <v>52</v>
      </c>
    </row>
    <row r="37" spans="4:13">
      <c r="D37" s="11"/>
      <c r="F37" s="6" t="s">
        <v>41</v>
      </c>
      <c r="G37" s="3" t="str">
        <f>IF(H37="TEAM 1",A3,IF(H37="TEAM 2",A4,IF(H37="TEAM 3",A5,IF(H37="TEAM 4",A6,IF(H37="TEAM 5",A7,IF(H37="TEAM 6",A8,IF(H37="TEAM 7",A9,IF(H37="TEAM 8",A10, IF(H37="TEAM 9", A11)))))))))</f>
        <v>DIABLOS</v>
      </c>
      <c r="H37" s="3" t="s">
        <v>1</v>
      </c>
      <c r="J37" s="14" t="s">
        <v>57</v>
      </c>
      <c r="K37" s="16" t="s">
        <v>43</v>
      </c>
      <c r="M37" s="2" t="s">
        <v>56</v>
      </c>
    </row>
    <row r="38" spans="4:13">
      <c r="D38" s="11"/>
      <c r="E38" s="6"/>
      <c r="G38" s="3"/>
      <c r="H38" s="3"/>
    </row>
    <row r="39" spans="4:13">
      <c r="D39" s="13">
        <v>44324</v>
      </c>
      <c r="E39" s="5" t="s">
        <v>43</v>
      </c>
      <c r="F39" s="5" t="s">
        <v>42</v>
      </c>
      <c r="G39" s="5" t="s">
        <v>16</v>
      </c>
      <c r="H39" s="5"/>
      <c r="I39" s="5"/>
      <c r="J39" s="5" t="s">
        <v>17</v>
      </c>
      <c r="M39" s="4" t="s">
        <v>45</v>
      </c>
    </row>
    <row r="40" spans="4:13">
      <c r="E40" s="1">
        <v>0.375</v>
      </c>
      <c r="F40" s="1">
        <v>0.41666666666666669</v>
      </c>
      <c r="G40" t="str">
        <f>IF(H40="TEAM 1",A3,IF(H40="TEAM 2",A4,IF(H40="TEAM 3",A5,IF(H40="TEAM 4",A6,IF(H40="TEAM 5",A7,IF(H40="TEAM 6",A8,IF(H40="TEAM 7",A9,IF(H40="TEAM 8",A10, IF(H40="TEAM 9", A11)))))))))</f>
        <v>DIABLOS</v>
      </c>
      <c r="H40" t="s">
        <v>1</v>
      </c>
      <c r="J40" t="str">
        <f>IF(K40="TEAM 1",A3,IF(K40="TEAM 2",A4,IF(K40="TEAM 3",A5,IF(K40="TEAM 4",A6,IF(K40="TEAM 5",A7,IF(K40="TEAM 6",A8,IF(K40="TEAM 7",A9,IF(K40="TEAM 8",A10, IF(K40="TEAM 9", A11)))))))))</f>
        <v>APEX PREDATORS</v>
      </c>
      <c r="K40" s="2" t="s">
        <v>7</v>
      </c>
      <c r="M40" s="2" t="s">
        <v>52</v>
      </c>
    </row>
    <row r="41" spans="4:13">
      <c r="D41" s="11"/>
      <c r="E41" s="1">
        <v>0.47916666666666669</v>
      </c>
      <c r="F41" s="1">
        <v>0.52083333333333337</v>
      </c>
      <c r="G41" t="str">
        <f>IF(H41="TEAM 1",A3,IF(H41="TEAM 2",A4,IF(H41="TEAM 3",A5,IF(H41="TEAM 4",A6,IF(H41="TEAM 5",A7,IF(H41="TEAM 6",A8,IF(H41="TEAM 7",A9,IF(H41="TEAM 8",A10, IF(H41="TEAM 9", A11)))))))))</f>
        <v>PANTHERS</v>
      </c>
      <c r="H41" t="s">
        <v>25</v>
      </c>
      <c r="J41" t="str">
        <f>IF(K41="TEAM 1",A3,IF(K41="TEAM 2",A4,IF(K41="TEAM 3",A5,IF(K41="TEAM 4",A6,IF(K41="TEAM 5",A7,IF(K41="TEAM 6",A8,IF(K41="TEAM 7",A9,IF(K41="TEAM 8",A10, IF(K41="TEAM 9", A11)))))))))</f>
        <v>VIKINGS</v>
      </c>
      <c r="K41" s="2" t="s">
        <v>5</v>
      </c>
      <c r="M41" s="2" t="s">
        <v>52</v>
      </c>
    </row>
    <row r="42" spans="4:13">
      <c r="D42" s="11"/>
      <c r="E42" s="1">
        <v>0.58333333333333337</v>
      </c>
      <c r="F42" s="1">
        <v>0.625</v>
      </c>
      <c r="G42" t="str">
        <f>IF(H42="TEAM 1",A3,IF(H42="TEAM 2",A4,IF(H42="TEAM 3",A5,IF(H42="TEAM 4",A6,IF(H42="TEAM 5",A7,IF(H42="TEAM 6",A8,IF(H42="TEAM 7",A9,IF(H42="TEAM 8",A10, IF(H42="TEAM 9", A11)))))))))</f>
        <v>SAINTS</v>
      </c>
      <c r="H42" t="s">
        <v>3</v>
      </c>
      <c r="J42" t="str">
        <f>IF(K42="TEAM 1",A3,IF(K42="TEAM 2",A4,IF(K42="TEAM 3",A5,IF(K42="TEAM 4",A6,IF(K42="TEAM 5",A7,IF(K42="TEAM 6",A8,IF(K42="TEAM 7",A9,IF(K42="TEAM 8",A10, IF(K42="TEAM 9", A11)))))))))</f>
        <v>SPARTANS</v>
      </c>
      <c r="K42" s="8" t="s">
        <v>4</v>
      </c>
      <c r="M42" s="2" t="s">
        <v>52</v>
      </c>
    </row>
    <row r="43" spans="4:13">
      <c r="D43" s="11"/>
      <c r="E43" s="1">
        <v>0.66666666666666663</v>
      </c>
      <c r="F43" s="1">
        <v>0.70833333333333337</v>
      </c>
      <c r="G43" t="str">
        <f>IF(H43="TEAM 1",A3,IF(H43="TEAM 2",A4,IF(H43="TEAM 3",A5,IF(H43="TEAM 4",A6,IF(H43="TEAM 5",A7,IF(H43="TEAM 6",A8,IF(H43="TEAM 7",A9,IF(H43="TEAM 8",A10, IF(H43="TEAM 9", A11)))))))))</f>
        <v>COBRA KAI</v>
      </c>
      <c r="H43" t="s">
        <v>0</v>
      </c>
      <c r="J43" t="str">
        <f>IF(K43="TEAM 1",A3,IF(K43="TEAM 2",A4,IF(K43="TEAM 3",A5,IF(K43="TEAM 4",A6,IF(K43="TEAM 5",A7,IF(K43="TEAM 6",A8,IF(K43="TEAM 7",A9,IF(K43="TEAM 8",A10, IF(K43="TEAM 9", A11)))))))))</f>
        <v>WIZARDS</v>
      </c>
      <c r="K43" s="2" t="s">
        <v>6</v>
      </c>
      <c r="M43" s="2" t="s">
        <v>52</v>
      </c>
    </row>
    <row r="44" spans="4:13">
      <c r="D44" s="11"/>
      <c r="F44" s="6" t="s">
        <v>41</v>
      </c>
      <c r="G44" s="3" t="str">
        <f>IF(H44="TEAM 1",A3,IF(H44="TEAM 2",A4,IF(H44="TEAM 3",A5,IF(H44="TEAM 4",A6,IF(H44="TEAM 5",A7,IF(H44="TEAM 6",A8,IF(H44="TEAM 7",A9,IF(H44="TEAM 8",A10, IF(H44="TEAM 9", A11)))))))))</f>
        <v>KANGAROOS</v>
      </c>
      <c r="H44" s="3" t="s">
        <v>2</v>
      </c>
      <c r="J44" s="14" t="s">
        <v>55</v>
      </c>
      <c r="K44" s="16" t="s">
        <v>43</v>
      </c>
      <c r="M44" s="14" t="s">
        <v>56</v>
      </c>
    </row>
    <row r="45" spans="4:13">
      <c r="D45" s="11"/>
      <c r="E45" s="6"/>
      <c r="G45" s="3"/>
      <c r="H45" s="3"/>
    </row>
    <row r="46" spans="4:13">
      <c r="D46" s="13">
        <v>44331</v>
      </c>
      <c r="E46" s="5" t="s">
        <v>43</v>
      </c>
      <c r="F46" s="5" t="s">
        <v>42</v>
      </c>
      <c r="G46" s="5" t="s">
        <v>16</v>
      </c>
      <c r="H46" s="5"/>
      <c r="I46" s="5"/>
      <c r="J46" s="5" t="s">
        <v>17</v>
      </c>
      <c r="M46" s="4" t="s">
        <v>45</v>
      </c>
    </row>
    <row r="47" spans="4:13">
      <c r="E47" s="1">
        <v>0.375</v>
      </c>
      <c r="F47" s="1">
        <v>0.41666666666666669</v>
      </c>
      <c r="G47" t="str">
        <f>IF(H47="TEAM 1",A3,IF(H47="TEAM 2",A4,IF(H47="TEAM 3",A5,IF(H47="TEAM 4",A6,IF(H47="TEAM 5",A7,IF(H47="TEAM 6",A8,IF(H47="TEAM 7",A9,IF(H47="TEAM 8",A10, IF(H47="TEAM 9", A11)))))))))</f>
        <v>COBRA KAI</v>
      </c>
      <c r="H47" t="s">
        <v>0</v>
      </c>
      <c r="J47" t="str">
        <f>IF(K47="TEAM 1",A3,IF(K47="TEAM 2",A4,IF(K47="TEAM 3",A5,IF(K47="TEAM 4",A6,IF(K47="TEAM 5",A7,IF(K47="TEAM 6",A8,IF(K47="TEAM 7",A9,IF(K47="TEAM 8",A10, IF(K47="TEAM 9", A11)))))))))</f>
        <v>DIABLOS</v>
      </c>
      <c r="K47" s="2" t="s">
        <v>1</v>
      </c>
      <c r="M47" s="2" t="s">
        <v>52</v>
      </c>
    </row>
    <row r="48" spans="4:13">
      <c r="D48" s="11"/>
      <c r="E48" s="1">
        <v>0.47916666666666669</v>
      </c>
      <c r="F48" s="1">
        <v>0.52083333333333337</v>
      </c>
      <c r="G48" t="str">
        <f>IF(H48="TEAM 1",A3,IF(H48="TEAM 2",A4,IF(H48="TEAM 3",A5,IF(H48="TEAM 4",A6,IF(H48="TEAM 5",A7,IF(H48="TEAM 6",A8,IF(H48="TEAM 7",A9,IF(H48="TEAM 8",A10, IF(H48="TEAM 9", A11)))))))))</f>
        <v>SPARTANS</v>
      </c>
      <c r="H48" t="s">
        <v>4</v>
      </c>
      <c r="J48" t="str">
        <f>IF(K48="TEAM 1",A3,IF(K48="TEAM 2",A4,IF(K48="TEAM 3",A5,IF(K48="TEAM 4",A6,IF(K48="TEAM 5",A7,IF(K48="TEAM 6",A8,IF(K48="TEAM 7",A9,IF(K48="TEAM 8",A10, IF(K48="TEAM 9", A11)))))))))</f>
        <v>VIKINGS</v>
      </c>
      <c r="K48" s="2" t="s">
        <v>5</v>
      </c>
      <c r="M48" s="2" t="s">
        <v>52</v>
      </c>
    </row>
    <row r="49" spans="4:13">
      <c r="D49" s="11"/>
      <c r="E49" s="1">
        <v>0.58333333333333337</v>
      </c>
      <c r="F49" s="1">
        <v>0.625</v>
      </c>
      <c r="G49" t="str">
        <f>IF(H49="TEAM 1",A3,IF(H49="TEAM 2",A4,IF(H49="TEAM 3",A5,IF(H49="TEAM 4",A6,IF(H49="TEAM 5",A7,IF(H49="TEAM 6",A8,IF(H49="TEAM 7",A9,IF(H49="TEAM 8",A10, IF(H49="TEAM 9", A11)))))))))</f>
        <v>KANGAROOS</v>
      </c>
      <c r="H49" t="s">
        <v>2</v>
      </c>
      <c r="J49" t="str">
        <f>IF(K49="TEAM 1",A3,IF(K49="TEAM 2",A4,IF(K49="TEAM 3",A5,IF(K49="TEAM 4",A6,IF(K49="TEAM 5",A7,IF(K49="TEAM 6",A8,IF(K49="TEAM 7",A9,IF(K49="TEAM 8",A10, IF(K49="TEAM 9", A11)))))))))</f>
        <v>WIZARDS</v>
      </c>
      <c r="K49" s="2" t="s">
        <v>6</v>
      </c>
      <c r="M49" s="2" t="s">
        <v>52</v>
      </c>
    </row>
    <row r="50" spans="4:13">
      <c r="D50" s="11"/>
      <c r="E50" s="1">
        <v>0.66666666666666663</v>
      </c>
      <c r="F50" s="1">
        <v>0.70833333333333337</v>
      </c>
      <c r="G50" t="str">
        <f>IF(H50="TEAM 1",A3,IF(H50="TEAM 2",A4,IF(H50="TEAM 3",A5,IF(H50="TEAM 4",A6,IF(H50="TEAM 5",A7,IF(H50="TEAM 6",A8,IF(H50="TEAM 7",A9,IF(H50="TEAM 8",A10, IF(H50="TEAM 9", A11)))))))))</f>
        <v>PANTHERS</v>
      </c>
      <c r="H50" t="s">
        <v>25</v>
      </c>
      <c r="J50" t="str">
        <f>IF(K50="TEAM 1",A3,IF(K50="TEAM 2",A4,IF(K50="TEAM 3",A5,IF(K50="TEAM 4",A6,IF(K50="TEAM 5",A7,IF(K50="TEAM 6",A8,IF(K50="TEAM 7",A9,IF(K50="TEAM 8",A10, IF(K50="TEAM 9", A11)))))))))</f>
        <v>APEX PREDATORS</v>
      </c>
      <c r="K50" s="8" t="s">
        <v>7</v>
      </c>
      <c r="M50" s="2" t="s">
        <v>52</v>
      </c>
    </row>
    <row r="51" spans="4:13">
      <c r="D51" s="11"/>
      <c r="F51" s="6" t="s">
        <v>41</v>
      </c>
      <c r="G51" s="3" t="str">
        <f>IF(H51="TEAM 1",A3,IF(H51="TEAM 2",A4,IF(H51="TEAM 3",A5,IF(H51="TEAM 4",A6,IF(H51="TEAM 5",A7,IF(H51="TEAM 6",A8,IF(H51="TEAM 7",A9,IF(H51="TEAM 8",A10, IF(H51="TEAM 9", A11)))))))))</f>
        <v>SAINTS</v>
      </c>
      <c r="H51" s="3" t="s">
        <v>3</v>
      </c>
      <c r="J51" s="14" t="s">
        <v>55</v>
      </c>
      <c r="K51" s="16" t="s">
        <v>43</v>
      </c>
      <c r="M51" s="14" t="s">
        <v>56</v>
      </c>
    </row>
    <row r="53" spans="4:13">
      <c r="D53" s="13">
        <v>44332</v>
      </c>
      <c r="E53" s="5" t="s">
        <v>43</v>
      </c>
      <c r="F53" s="5" t="s">
        <v>42</v>
      </c>
      <c r="G53" s="5" t="s">
        <v>16</v>
      </c>
      <c r="H53" s="5"/>
      <c r="I53" s="5"/>
      <c r="J53" s="5" t="s">
        <v>17</v>
      </c>
      <c r="M53" s="4" t="s">
        <v>45</v>
      </c>
    </row>
    <row r="54" spans="4:13">
      <c r="E54" s="1">
        <v>0.45833333333333331</v>
      </c>
      <c r="F54" s="1">
        <v>0.5</v>
      </c>
      <c r="G54" t="str">
        <f>IF(H54="TEAM 1",A3,IF(H54="TEAM 2",A4,IF(H54="TEAM 3",A5,IF(H54="TEAM 4",A6,IF(H54="TEAM 5",A7,IF(H54="TEAM 6",A8,IF(H54="TEAM 7",A9,IF(H54="TEAM 8",A10, IF(H54="TEAM 9", A11)))))))))</f>
        <v>VIKINGS</v>
      </c>
      <c r="H54" t="s">
        <v>5</v>
      </c>
      <c r="J54" t="str">
        <f>IF(K54="TEAM 1",A3,IF(K54="TEAM 2",A4,IF(K54="TEAM 3",A5,IF(K54="TEAM 4",A6,IF(K54="TEAM 5",A7,IF(K54="TEAM 6",A8,IF(K54="TEAM 7",A9,IF(K54="TEAM 8",A10, IF(K54="TEAM 9", A11)))))))))</f>
        <v>WIZARDS</v>
      </c>
      <c r="K54" s="2" t="s">
        <v>6</v>
      </c>
      <c r="M54" s="2" t="s">
        <v>52</v>
      </c>
    </row>
    <row r="55" spans="4:13">
      <c r="D55" s="11"/>
      <c r="E55" s="1">
        <v>0.45833333333333331</v>
      </c>
      <c r="F55" s="1">
        <v>0.5</v>
      </c>
      <c r="G55" t="str">
        <f>IF(H55="TEAM 1",A3,IF(H55="TEAM 2",A4,IF(H55="TEAM 3",A5,IF(H55="TEAM 4",A6,IF(H55="TEAM 5",A7,IF(H55="TEAM 6",A8,IF(H55="TEAM 7",A9,IF(H55="TEAM 8",A10, IF(H55="TEAM 9", A11)))))))))</f>
        <v>DIABLOS</v>
      </c>
      <c r="H55" t="s">
        <v>1</v>
      </c>
      <c r="J55" t="str">
        <f>IF(K55="TEAM 1",A3,IF(K55="TEAM 2",A4,IF(K55="TEAM 3",A5,IF(K55="TEAM 4",A6,IF(K55="TEAM 5",A7,IF(K55="TEAM 6",A8,IF(K55="TEAM 7",A9,IF(K55="TEAM 8",A10, IF(K55="TEAM 9", A11)))))))))</f>
        <v>KANGAROOS</v>
      </c>
      <c r="K55" s="2" t="s">
        <v>2</v>
      </c>
      <c r="M55" s="2" t="s">
        <v>53</v>
      </c>
    </row>
    <row r="56" spans="4:13">
      <c r="D56" s="11"/>
      <c r="E56" s="1">
        <v>0.5625</v>
      </c>
      <c r="F56" s="1">
        <v>0.60416666666666663</v>
      </c>
      <c r="G56" t="str">
        <f>IF(H56="TEAM 1",A3,IF(H56="TEAM 2",A4,IF(H56="TEAM 3",A5,IF(H56="TEAM 4",A6,IF(H56="TEAM 5",A7,IF(H56="TEAM 6",A8,IF(H56="TEAM 7",A9,IF(H56="TEAM 8",A10, IF(H56="TEAM 9", A11)))))))))</f>
        <v>COBRA KAI</v>
      </c>
      <c r="H56" t="s">
        <v>0</v>
      </c>
      <c r="J56" t="str">
        <f>IF(K56="TEAM 1",A3,IF(K56="TEAM 2",A4,IF(K56="TEAM 3",A5,IF(K56="TEAM 4",A6,IF(K56="TEAM 5",A7,IF(K56="TEAM 6",A8,IF(K56="TEAM 7",A9,IF(K56="TEAM 8",A10, IF(K56="TEAM 9", A11)))))))))</f>
        <v>SAINTS</v>
      </c>
      <c r="K56" s="2" t="s">
        <v>3</v>
      </c>
      <c r="M56" s="2" t="s">
        <v>52</v>
      </c>
    </row>
    <row r="57" spans="4:13">
      <c r="D57" s="11"/>
      <c r="E57" s="1">
        <v>0.66666666666666663</v>
      </c>
      <c r="F57" s="1">
        <v>0.70833333333333337</v>
      </c>
      <c r="G57" s="7" t="str">
        <f>IF(H57="TEAM 1",A3,IF(H57="TEAM 2",A4,IF(H57="TEAM 3",A5,IF(H57="TEAM 4",A6,IF(H57="TEAM 5",A7,IF(H57="TEAM 6",A8,IF(H57="TEAM 7",A9,IF(H57="TEAM 8",A10, IF(H57="TEAM 9", A11)))))))))</f>
        <v>PANTHERS</v>
      </c>
      <c r="H57" s="7" t="s">
        <v>25</v>
      </c>
      <c r="J57" t="str">
        <f>IF(K57="TEAM 1",A3,IF(K57="TEAM 2",A4,IF(K57="TEAM 3",A5,IF(K57="TEAM 4",A6,IF(K57="TEAM 5",A7,IF(K57="TEAM 6",A8,IF(K57="TEAM 7",A9,IF(K57="TEAM 8",A10, IF(K57="TEAM 9", A11)))))))))</f>
        <v>APEX PREDATORS</v>
      </c>
      <c r="K57" s="8" t="s">
        <v>7</v>
      </c>
      <c r="M57" s="2" t="s">
        <v>52</v>
      </c>
    </row>
    <row r="58" spans="4:13">
      <c r="D58" s="11"/>
      <c r="F58" s="6" t="s">
        <v>41</v>
      </c>
      <c r="G58" s="3" t="str">
        <f>IF(H58="TEAM 1",A3,IF(H58="TEAM 2",A4,IF(H58="TEAM 3",A5,IF(H58="TEAM 4",A6,IF(H58="TEAM 5",A7,IF(H58="TEAM 6",A8,IF(H58="TEAM 7",A9,IF(H58="TEAM 8",A10, IF(H58="TEAM 9", A11)))))))))</f>
        <v>SPARTANS</v>
      </c>
      <c r="H58" s="3" t="s">
        <v>4</v>
      </c>
      <c r="J58" s="14" t="s">
        <v>57</v>
      </c>
      <c r="K58" s="16" t="s">
        <v>43</v>
      </c>
      <c r="M58" s="14" t="s">
        <v>56</v>
      </c>
    </row>
    <row r="59" spans="4:13">
      <c r="D59" s="11"/>
    </row>
    <row r="60" spans="4:13">
      <c r="D60" s="10">
        <v>44338</v>
      </c>
    </row>
    <row r="61" spans="4:13">
      <c r="D61" s="10">
        <v>44339</v>
      </c>
    </row>
  </sheetData>
  <mergeCells count="1">
    <mergeCell ref="E9:M9"/>
  </mergeCells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53"/>
  <sheetViews>
    <sheetView workbookViewId="0">
      <selection activeCell="B28" sqref="B28"/>
    </sheetView>
  </sheetViews>
  <sheetFormatPr defaultRowHeight="15"/>
  <cols>
    <col min="1" max="1" width="17.85546875" customWidth="1"/>
    <col min="2" max="2" width="8.5703125" style="2" customWidth="1"/>
    <col min="3" max="3" width="3.42578125" style="2" customWidth="1"/>
    <col min="4" max="4" width="21.85546875" style="12" bestFit="1" customWidth="1"/>
    <col min="7" max="7" width="17.7109375" customWidth="1"/>
    <col min="8" max="8" width="7.42578125" bestFit="1" customWidth="1"/>
    <col min="9" max="9" width="2.140625" customWidth="1"/>
    <col min="10" max="10" width="17.7109375" customWidth="1"/>
    <col min="11" max="11" width="7.42578125" style="2" bestFit="1" customWidth="1"/>
    <col min="12" max="12" width="2.7109375" customWidth="1"/>
    <col min="13" max="13" width="5.42578125" bestFit="1" customWidth="1"/>
  </cols>
  <sheetData>
    <row r="2" spans="1:13">
      <c r="A2" s="5" t="s">
        <v>32</v>
      </c>
      <c r="B2" s="5"/>
      <c r="D2" s="13">
        <v>44296</v>
      </c>
      <c r="E2" s="5" t="s">
        <v>43</v>
      </c>
      <c r="F2" s="5" t="s">
        <v>42</v>
      </c>
      <c r="G2" s="5" t="s">
        <v>16</v>
      </c>
      <c r="H2" s="5"/>
      <c r="I2" s="5"/>
      <c r="J2" s="5" t="s">
        <v>17</v>
      </c>
      <c r="M2" s="4" t="s">
        <v>45</v>
      </c>
    </row>
    <row r="3" spans="1:13">
      <c r="A3" t="s">
        <v>27</v>
      </c>
      <c r="B3" s="2" t="s">
        <v>0</v>
      </c>
      <c r="E3" s="1">
        <v>0.375</v>
      </c>
      <c r="F3" s="1">
        <v>0.41666666666666669</v>
      </c>
      <c r="G3" t="s">
        <v>44</v>
      </c>
      <c r="H3" t="s">
        <v>4</v>
      </c>
      <c r="J3" t="s">
        <v>31</v>
      </c>
      <c r="K3" s="2" t="s">
        <v>6</v>
      </c>
      <c r="M3" s="2" t="s">
        <v>53</v>
      </c>
    </row>
    <row r="4" spans="1:13">
      <c r="A4" t="s">
        <v>28</v>
      </c>
      <c r="B4" s="2" t="s">
        <v>1</v>
      </c>
      <c r="D4" s="11"/>
      <c r="E4" s="1">
        <v>0.47916666666666669</v>
      </c>
      <c r="F4" s="1">
        <v>0.52083333333333337</v>
      </c>
      <c r="G4" t="s">
        <v>28</v>
      </c>
      <c r="H4" t="s">
        <v>1</v>
      </c>
      <c r="J4" t="s">
        <v>30</v>
      </c>
      <c r="K4" s="2" t="s">
        <v>3</v>
      </c>
      <c r="M4" s="2" t="s">
        <v>53</v>
      </c>
    </row>
    <row r="5" spans="1:13">
      <c r="A5" t="s">
        <v>29</v>
      </c>
      <c r="B5" s="2" t="s">
        <v>2</v>
      </c>
      <c r="D5" s="11"/>
      <c r="E5" s="1">
        <v>0.58333333333333337</v>
      </c>
      <c r="F5" s="1">
        <v>0.625</v>
      </c>
      <c r="G5" t="s">
        <v>27</v>
      </c>
      <c r="H5" t="s">
        <v>0</v>
      </c>
      <c r="J5" t="s">
        <v>29</v>
      </c>
      <c r="K5" s="2" t="s">
        <v>2</v>
      </c>
      <c r="M5" s="2" t="s">
        <v>53</v>
      </c>
    </row>
    <row r="6" spans="1:13">
      <c r="A6" t="s">
        <v>30</v>
      </c>
      <c r="B6" s="2" t="s">
        <v>3</v>
      </c>
      <c r="D6" s="11"/>
      <c r="F6" s="6" t="s">
        <v>41</v>
      </c>
      <c r="G6" s="3" t="s">
        <v>26</v>
      </c>
      <c r="H6" s="3" t="s">
        <v>5</v>
      </c>
      <c r="J6" s="14" t="s">
        <v>58</v>
      </c>
      <c r="K6" s="16" t="s">
        <v>43</v>
      </c>
      <c r="L6" s="3"/>
      <c r="M6" s="15" t="s">
        <v>59</v>
      </c>
    </row>
    <row r="7" spans="1:13">
      <c r="A7" t="s">
        <v>44</v>
      </c>
      <c r="B7" s="2" t="s">
        <v>4</v>
      </c>
      <c r="D7" s="11"/>
      <c r="F7" s="6"/>
      <c r="G7" s="3"/>
      <c r="H7" s="3"/>
      <c r="J7" s="14"/>
      <c r="K7" s="16"/>
      <c r="L7" s="3"/>
      <c r="M7" s="15"/>
    </row>
    <row r="8" spans="1:13">
      <c r="A8" t="s">
        <v>26</v>
      </c>
      <c r="B8" s="2" t="s">
        <v>5</v>
      </c>
      <c r="D8" s="13">
        <v>44297</v>
      </c>
      <c r="E8" s="33" t="s">
        <v>84</v>
      </c>
      <c r="F8" s="33"/>
      <c r="G8" s="33"/>
      <c r="H8" s="33"/>
      <c r="I8" s="33"/>
      <c r="J8" s="33"/>
      <c r="K8" s="33"/>
      <c r="L8" s="33"/>
      <c r="M8" s="33"/>
    </row>
    <row r="9" spans="1:13">
      <c r="A9" t="s">
        <v>31</v>
      </c>
      <c r="B9" s="2" t="s">
        <v>6</v>
      </c>
      <c r="D9" s="11"/>
      <c r="E9" s="1"/>
      <c r="F9" s="1"/>
    </row>
    <row r="10" spans="1:13">
      <c r="D10" s="13">
        <v>44303</v>
      </c>
      <c r="E10" s="5" t="s">
        <v>43</v>
      </c>
      <c r="F10" s="5" t="s">
        <v>42</v>
      </c>
      <c r="G10" s="5" t="s">
        <v>16</v>
      </c>
      <c r="H10" s="5"/>
      <c r="I10" s="5"/>
      <c r="J10" s="5" t="s">
        <v>17</v>
      </c>
      <c r="M10" s="4" t="s">
        <v>45</v>
      </c>
    </row>
    <row r="11" spans="1:13">
      <c r="E11" s="1">
        <v>0.375</v>
      </c>
      <c r="F11" s="1">
        <v>0.41666666666666669</v>
      </c>
      <c r="G11" t="s">
        <v>27</v>
      </c>
      <c r="H11" t="s">
        <v>0</v>
      </c>
      <c r="J11" t="s">
        <v>44</v>
      </c>
      <c r="K11" s="2" t="s">
        <v>4</v>
      </c>
      <c r="M11" s="2" t="s">
        <v>53</v>
      </c>
    </row>
    <row r="12" spans="1:13">
      <c r="A12" s="5" t="s">
        <v>65</v>
      </c>
      <c r="D12" s="11"/>
      <c r="E12" s="1">
        <v>0.47916666666666669</v>
      </c>
      <c r="F12" s="1">
        <v>0.52083333333333337</v>
      </c>
      <c r="G12" t="s">
        <v>28</v>
      </c>
      <c r="H12" t="s">
        <v>1</v>
      </c>
      <c r="J12" t="s">
        <v>26</v>
      </c>
      <c r="K12" s="2" t="s">
        <v>5</v>
      </c>
      <c r="M12" s="2" t="s">
        <v>53</v>
      </c>
    </row>
    <row r="13" spans="1:13">
      <c r="A13" t="s">
        <v>51</v>
      </c>
      <c r="D13" s="11"/>
      <c r="E13" s="1">
        <v>0.58333333333333337</v>
      </c>
      <c r="F13" s="1">
        <v>0.625</v>
      </c>
      <c r="G13" t="s">
        <v>29</v>
      </c>
      <c r="H13" t="s">
        <v>2</v>
      </c>
      <c r="J13" t="s">
        <v>31</v>
      </c>
      <c r="K13" s="2" t="s">
        <v>6</v>
      </c>
      <c r="M13" s="2" t="s">
        <v>53</v>
      </c>
    </row>
    <row r="14" spans="1:13">
      <c r="A14" t="s">
        <v>67</v>
      </c>
      <c r="D14" s="11"/>
      <c r="E14" s="1"/>
      <c r="F14" s="6" t="s">
        <v>41</v>
      </c>
      <c r="G14" s="3" t="s">
        <v>30</v>
      </c>
      <c r="H14" s="3" t="s">
        <v>3</v>
      </c>
      <c r="J14" s="14" t="s">
        <v>58</v>
      </c>
      <c r="K14" s="16" t="s">
        <v>43</v>
      </c>
      <c r="M14" s="15" t="s">
        <v>59</v>
      </c>
    </row>
    <row r="15" spans="1:13">
      <c r="A15" t="s">
        <v>68</v>
      </c>
      <c r="D15" s="11"/>
      <c r="E15" s="1"/>
      <c r="F15" s="1"/>
    </row>
    <row r="16" spans="1:13">
      <c r="D16" s="13">
        <v>44310</v>
      </c>
      <c r="E16" s="5" t="s">
        <v>43</v>
      </c>
      <c r="F16" s="5" t="s">
        <v>42</v>
      </c>
      <c r="G16" s="5" t="s">
        <v>16</v>
      </c>
      <c r="H16" s="5"/>
      <c r="I16" s="5"/>
      <c r="J16" s="5" t="s">
        <v>17</v>
      </c>
      <c r="M16" s="4" t="s">
        <v>45</v>
      </c>
    </row>
    <row r="17" spans="4:13">
      <c r="E17" s="1">
        <v>0.375</v>
      </c>
      <c r="F17" s="1">
        <v>0.41666666666666669</v>
      </c>
      <c r="G17" t="s">
        <v>30</v>
      </c>
      <c r="H17" t="s">
        <v>3</v>
      </c>
      <c r="J17" t="s">
        <v>31</v>
      </c>
      <c r="K17" s="2" t="s">
        <v>6</v>
      </c>
      <c r="M17" s="2" t="s">
        <v>53</v>
      </c>
    </row>
    <row r="18" spans="4:13">
      <c r="D18" s="11"/>
      <c r="E18" s="1">
        <v>0.47916666666666669</v>
      </c>
      <c r="F18" s="1">
        <v>0.52083333333333337</v>
      </c>
      <c r="G18" t="s">
        <v>28</v>
      </c>
      <c r="H18" t="s">
        <v>1</v>
      </c>
      <c r="J18" t="s">
        <v>44</v>
      </c>
      <c r="K18" s="2" t="s">
        <v>4</v>
      </c>
      <c r="M18" s="2" t="s">
        <v>53</v>
      </c>
    </row>
    <row r="19" spans="4:13">
      <c r="D19" s="11"/>
      <c r="E19" s="1">
        <v>0.58333333333333337</v>
      </c>
      <c r="F19" s="1">
        <v>0.625</v>
      </c>
      <c r="G19" t="s">
        <v>27</v>
      </c>
      <c r="H19" t="s">
        <v>0</v>
      </c>
      <c r="J19" t="s">
        <v>26</v>
      </c>
      <c r="K19" s="2" t="s">
        <v>5</v>
      </c>
      <c r="M19" s="2" t="s">
        <v>53</v>
      </c>
    </row>
    <row r="20" spans="4:13">
      <c r="D20" s="11"/>
      <c r="E20" s="1"/>
      <c r="F20" s="6" t="s">
        <v>41</v>
      </c>
      <c r="G20" s="3" t="s">
        <v>29</v>
      </c>
      <c r="H20" s="3" t="s">
        <v>2</v>
      </c>
      <c r="J20" s="14" t="s">
        <v>58</v>
      </c>
      <c r="K20" s="16" t="s">
        <v>43</v>
      </c>
      <c r="M20" s="15" t="s">
        <v>59</v>
      </c>
    </row>
    <row r="21" spans="4:13">
      <c r="D21" s="11"/>
      <c r="E21" s="1"/>
      <c r="F21" s="1"/>
    </row>
    <row r="22" spans="4:13">
      <c r="D22" s="13">
        <v>44317</v>
      </c>
      <c r="E22" s="5" t="s">
        <v>43</v>
      </c>
      <c r="F22" s="5" t="s">
        <v>42</v>
      </c>
      <c r="G22" s="5" t="s">
        <v>16</v>
      </c>
      <c r="H22" s="5"/>
      <c r="I22" s="5"/>
      <c r="J22" s="5" t="s">
        <v>17</v>
      </c>
      <c r="M22" s="4" t="s">
        <v>45</v>
      </c>
    </row>
    <row r="23" spans="4:13">
      <c r="E23" s="1">
        <v>0.375</v>
      </c>
      <c r="F23" s="1">
        <v>0.41666666666666669</v>
      </c>
      <c r="G23" t="s">
        <v>28</v>
      </c>
      <c r="H23" t="s">
        <v>1</v>
      </c>
      <c r="J23" t="s">
        <v>31</v>
      </c>
      <c r="K23" s="2" t="s">
        <v>6</v>
      </c>
      <c r="M23" s="2" t="s">
        <v>53</v>
      </c>
    </row>
    <row r="24" spans="4:13">
      <c r="D24" s="11"/>
      <c r="E24" s="1">
        <v>0.47916666666666669</v>
      </c>
      <c r="F24" s="1">
        <v>0.52083333333333337</v>
      </c>
      <c r="G24" t="s">
        <v>29</v>
      </c>
      <c r="H24" t="s">
        <v>2</v>
      </c>
      <c r="J24" t="s">
        <v>44</v>
      </c>
      <c r="K24" s="2" t="s">
        <v>4</v>
      </c>
      <c r="M24" s="2" t="s">
        <v>53</v>
      </c>
    </row>
    <row r="25" spans="4:13">
      <c r="D25" s="11"/>
      <c r="E25" s="1">
        <v>0.58333333333333337</v>
      </c>
      <c r="F25" s="1">
        <v>0.625</v>
      </c>
      <c r="G25" t="s">
        <v>30</v>
      </c>
      <c r="H25" t="s">
        <v>3</v>
      </c>
      <c r="J25" t="s">
        <v>26</v>
      </c>
      <c r="K25" s="2" t="s">
        <v>5</v>
      </c>
      <c r="M25" s="2" t="s">
        <v>53</v>
      </c>
    </row>
    <row r="26" spans="4:13">
      <c r="D26" s="11"/>
      <c r="E26" s="1"/>
      <c r="F26" s="6" t="s">
        <v>41</v>
      </c>
      <c r="G26" s="3" t="s">
        <v>27</v>
      </c>
      <c r="H26" s="3" t="s">
        <v>0</v>
      </c>
      <c r="J26" s="14" t="s">
        <v>58</v>
      </c>
      <c r="K26" s="16" t="s">
        <v>43</v>
      </c>
      <c r="M26" s="15" t="s">
        <v>59</v>
      </c>
    </row>
    <row r="27" spans="4:13">
      <c r="D27" s="11"/>
      <c r="E27" s="1"/>
      <c r="F27" s="1"/>
    </row>
    <row r="28" spans="4:13">
      <c r="D28" s="13">
        <v>44318</v>
      </c>
      <c r="E28" s="5" t="s">
        <v>43</v>
      </c>
      <c r="F28" s="5" t="s">
        <v>42</v>
      </c>
      <c r="G28" s="5" t="s">
        <v>16</v>
      </c>
      <c r="H28" s="5"/>
      <c r="I28" s="5"/>
      <c r="J28" s="5" t="s">
        <v>17</v>
      </c>
      <c r="M28" s="4" t="s">
        <v>45</v>
      </c>
    </row>
    <row r="29" spans="4:13">
      <c r="E29" s="1">
        <v>0.45833333333333331</v>
      </c>
      <c r="F29" s="1">
        <v>0.5</v>
      </c>
      <c r="G29" t="s">
        <v>27</v>
      </c>
      <c r="H29" t="s">
        <v>0</v>
      </c>
      <c r="J29" t="s">
        <v>28</v>
      </c>
      <c r="K29" s="2" t="s">
        <v>1</v>
      </c>
      <c r="M29" s="2" t="s">
        <v>54</v>
      </c>
    </row>
    <row r="30" spans="4:13">
      <c r="D30" s="11"/>
      <c r="E30" s="1">
        <v>0.5625</v>
      </c>
      <c r="F30" s="1">
        <v>0.60416666666666663</v>
      </c>
      <c r="G30" t="s">
        <v>44</v>
      </c>
      <c r="H30" t="s">
        <v>4</v>
      </c>
      <c r="J30" t="s">
        <v>26</v>
      </c>
      <c r="K30" s="2" t="s">
        <v>5</v>
      </c>
      <c r="M30" s="2" t="s">
        <v>53</v>
      </c>
    </row>
    <row r="31" spans="4:13">
      <c r="D31" s="11"/>
      <c r="E31" s="1">
        <v>0.66666666666666663</v>
      </c>
      <c r="F31" s="1">
        <v>0.70833333333333337</v>
      </c>
      <c r="G31" t="s">
        <v>29</v>
      </c>
      <c r="H31" t="s">
        <v>2</v>
      </c>
      <c r="J31" t="s">
        <v>30</v>
      </c>
      <c r="K31" s="2" t="s">
        <v>3</v>
      </c>
      <c r="M31" s="2" t="s">
        <v>53</v>
      </c>
    </row>
    <row r="32" spans="4:13">
      <c r="D32" s="11"/>
      <c r="E32" s="1"/>
      <c r="F32" s="6" t="s">
        <v>41</v>
      </c>
      <c r="G32" s="3" t="s">
        <v>31</v>
      </c>
      <c r="H32" s="3" t="s">
        <v>6</v>
      </c>
      <c r="J32" s="14" t="s">
        <v>60</v>
      </c>
      <c r="K32" s="16" t="s">
        <v>43</v>
      </c>
      <c r="M32" s="15" t="s">
        <v>59</v>
      </c>
    </row>
    <row r="33" spans="4:13">
      <c r="D33" s="11"/>
      <c r="E33" s="1"/>
      <c r="F33" s="1"/>
    </row>
    <row r="34" spans="4:13">
      <c r="D34" s="13">
        <v>44324</v>
      </c>
      <c r="E34" s="5" t="s">
        <v>43</v>
      </c>
      <c r="F34" s="5" t="s">
        <v>42</v>
      </c>
      <c r="G34" s="5" t="s">
        <v>16</v>
      </c>
      <c r="H34" s="5"/>
      <c r="I34" s="5"/>
      <c r="J34" s="5" t="s">
        <v>17</v>
      </c>
      <c r="M34" s="4" t="s">
        <v>45</v>
      </c>
    </row>
    <row r="35" spans="4:13">
      <c r="E35" s="1">
        <v>0.375</v>
      </c>
      <c r="F35" s="1">
        <v>0.41666666666666669</v>
      </c>
      <c r="G35" t="s">
        <v>27</v>
      </c>
      <c r="H35" t="s">
        <v>0</v>
      </c>
      <c r="J35" t="s">
        <v>30</v>
      </c>
      <c r="K35" s="2" t="s">
        <v>3</v>
      </c>
      <c r="M35" s="2" t="s">
        <v>53</v>
      </c>
    </row>
    <row r="36" spans="4:13">
      <c r="D36" s="11"/>
      <c r="E36" s="1">
        <v>0.47916666666666669</v>
      </c>
      <c r="F36" s="1">
        <v>0.52083333333333337</v>
      </c>
      <c r="G36" t="s">
        <v>28</v>
      </c>
      <c r="H36" t="s">
        <v>1</v>
      </c>
      <c r="J36" t="s">
        <v>31</v>
      </c>
      <c r="K36" s="2" t="s">
        <v>6</v>
      </c>
      <c r="M36" s="2" t="s">
        <v>53</v>
      </c>
    </row>
    <row r="37" spans="4:13">
      <c r="D37" s="11"/>
      <c r="E37" s="1">
        <v>0.58333333333333337</v>
      </c>
      <c r="F37" s="1">
        <v>0.625</v>
      </c>
      <c r="G37" t="s">
        <v>29</v>
      </c>
      <c r="H37" t="s">
        <v>2</v>
      </c>
      <c r="J37" t="s">
        <v>44</v>
      </c>
      <c r="K37" s="2" t="s">
        <v>4</v>
      </c>
      <c r="M37" s="2" t="s">
        <v>53</v>
      </c>
    </row>
    <row r="38" spans="4:13">
      <c r="D38" s="11"/>
      <c r="E38" s="1"/>
      <c r="F38" s="6" t="s">
        <v>41</v>
      </c>
      <c r="G38" s="3" t="s">
        <v>26</v>
      </c>
      <c r="H38" s="3" t="s">
        <v>5</v>
      </c>
      <c r="J38" s="14" t="s">
        <v>58</v>
      </c>
      <c r="K38" s="16" t="s">
        <v>43</v>
      </c>
      <c r="M38" s="15" t="s">
        <v>59</v>
      </c>
    </row>
    <row r="39" spans="4:13">
      <c r="D39" s="11"/>
      <c r="E39" s="1"/>
      <c r="F39" s="1"/>
    </row>
    <row r="40" spans="4:13">
      <c r="D40" s="13">
        <v>44331</v>
      </c>
      <c r="E40" s="5" t="s">
        <v>43</v>
      </c>
      <c r="F40" s="5" t="s">
        <v>42</v>
      </c>
      <c r="G40" s="5" t="s">
        <v>16</v>
      </c>
      <c r="H40" s="5"/>
      <c r="I40" s="5"/>
      <c r="J40" s="5" t="s">
        <v>17</v>
      </c>
      <c r="M40" s="4" t="s">
        <v>45</v>
      </c>
    </row>
    <row r="41" spans="4:13">
      <c r="E41" s="1">
        <v>0.375</v>
      </c>
      <c r="F41" s="1">
        <v>0.41666666666666669</v>
      </c>
      <c r="G41" t="s">
        <v>27</v>
      </c>
      <c r="H41" t="s">
        <v>0</v>
      </c>
      <c r="J41" s="7" t="s">
        <v>31</v>
      </c>
      <c r="K41" s="2" t="s">
        <v>6</v>
      </c>
      <c r="M41" s="2" t="s">
        <v>53</v>
      </c>
    </row>
    <row r="42" spans="4:13">
      <c r="D42" s="11"/>
      <c r="E42" s="1">
        <v>0.47916666666666669</v>
      </c>
      <c r="F42" s="1">
        <v>0.52083333333333337</v>
      </c>
      <c r="G42" t="s">
        <v>29</v>
      </c>
      <c r="H42" t="s">
        <v>2</v>
      </c>
      <c r="J42" t="s">
        <v>30</v>
      </c>
      <c r="K42" s="2" t="s">
        <v>3</v>
      </c>
      <c r="M42" s="2" t="s">
        <v>53</v>
      </c>
    </row>
    <row r="43" spans="4:13">
      <c r="D43" s="11"/>
      <c r="E43" s="1">
        <v>0.58333333333333337</v>
      </c>
      <c r="F43" s="1">
        <v>0.625</v>
      </c>
      <c r="G43" t="s">
        <v>44</v>
      </c>
      <c r="H43" t="s">
        <v>4</v>
      </c>
      <c r="J43" t="s">
        <v>26</v>
      </c>
      <c r="K43" s="2" t="s">
        <v>5</v>
      </c>
      <c r="M43" s="2" t="s">
        <v>53</v>
      </c>
    </row>
    <row r="44" spans="4:13">
      <c r="D44" s="11"/>
      <c r="F44" s="6" t="s">
        <v>41</v>
      </c>
      <c r="G44" s="3" t="s">
        <v>28</v>
      </c>
      <c r="H44" s="3" t="s">
        <v>1</v>
      </c>
      <c r="J44" s="14" t="s">
        <v>58</v>
      </c>
      <c r="K44" s="16" t="s">
        <v>43</v>
      </c>
      <c r="M44" s="15" t="s">
        <v>59</v>
      </c>
    </row>
    <row r="46" spans="4:13">
      <c r="D46" s="13">
        <v>44332</v>
      </c>
      <c r="E46" s="5" t="s">
        <v>43</v>
      </c>
      <c r="F46" s="5" t="s">
        <v>42</v>
      </c>
      <c r="G46" s="5" t="s">
        <v>16</v>
      </c>
      <c r="H46" s="5"/>
      <c r="I46" s="5"/>
      <c r="J46" s="5" t="s">
        <v>17</v>
      </c>
      <c r="M46" s="4" t="s">
        <v>45</v>
      </c>
    </row>
    <row r="47" spans="4:13">
      <c r="E47" s="1">
        <v>0.45833333333333331</v>
      </c>
      <c r="F47" s="1">
        <v>0.5</v>
      </c>
      <c r="G47" t="s">
        <v>26</v>
      </c>
      <c r="H47" t="s">
        <v>5</v>
      </c>
      <c r="J47" t="s">
        <v>31</v>
      </c>
      <c r="K47" s="2" t="s">
        <v>6</v>
      </c>
      <c r="M47" s="2" t="s">
        <v>54</v>
      </c>
    </row>
    <row r="48" spans="4:13">
      <c r="D48" s="11"/>
      <c r="E48" s="1">
        <v>0.5625</v>
      </c>
      <c r="F48" s="1">
        <v>0.60416666666666663</v>
      </c>
      <c r="G48" t="s">
        <v>27</v>
      </c>
      <c r="H48" t="s">
        <v>0</v>
      </c>
      <c r="J48" t="s">
        <v>30</v>
      </c>
      <c r="K48" s="2" t="s">
        <v>3</v>
      </c>
      <c r="M48" s="2" t="s">
        <v>53</v>
      </c>
    </row>
    <row r="49" spans="4:13">
      <c r="D49" s="11"/>
      <c r="E49" s="1">
        <v>0.66666666666666663</v>
      </c>
      <c r="F49" s="1">
        <v>0.70833333333333337</v>
      </c>
      <c r="G49" t="s">
        <v>28</v>
      </c>
      <c r="H49" t="s">
        <v>1</v>
      </c>
      <c r="J49" t="s">
        <v>29</v>
      </c>
      <c r="K49" s="2" t="s">
        <v>2</v>
      </c>
      <c r="M49" s="2" t="s">
        <v>53</v>
      </c>
    </row>
    <row r="50" spans="4:13">
      <c r="D50" s="11"/>
      <c r="E50" s="1"/>
      <c r="F50" s="6" t="s">
        <v>41</v>
      </c>
      <c r="G50" s="3" t="s">
        <v>44</v>
      </c>
      <c r="H50" s="3" t="s">
        <v>4</v>
      </c>
      <c r="J50" s="14" t="s">
        <v>60</v>
      </c>
      <c r="K50" s="16" t="s">
        <v>43</v>
      </c>
      <c r="M50" s="15" t="s">
        <v>59</v>
      </c>
    </row>
    <row r="52" spans="4:13">
      <c r="D52" s="10">
        <v>44338</v>
      </c>
    </row>
    <row r="53" spans="4:13">
      <c r="D53" s="10">
        <v>44339</v>
      </c>
    </row>
  </sheetData>
  <mergeCells count="1">
    <mergeCell ref="E8:M8"/>
  </mergeCells>
  <pageMargins left="0.7" right="0.7" top="0.75" bottom="0.75" header="0.3" footer="0.3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56"/>
  <sheetViews>
    <sheetView tabSelected="1" topLeftCell="B1" workbookViewId="0">
      <selection activeCell="D18" sqref="D18"/>
    </sheetView>
  </sheetViews>
  <sheetFormatPr defaultRowHeight="15"/>
  <cols>
    <col min="1" max="1" width="17.85546875" customWidth="1"/>
    <col min="2" max="2" width="8.5703125" style="2" customWidth="1"/>
    <col min="3" max="3" width="3.42578125" style="2" customWidth="1"/>
    <col min="4" max="4" width="21.85546875" style="12" bestFit="1" customWidth="1"/>
    <col min="7" max="7" width="17.7109375" customWidth="1"/>
    <col min="8" max="8" width="7.42578125" bestFit="1" customWidth="1"/>
    <col min="9" max="9" width="2.140625" customWidth="1"/>
    <col min="10" max="10" width="17.7109375" customWidth="1"/>
    <col min="11" max="11" width="7.42578125" style="2" bestFit="1" customWidth="1"/>
    <col min="12" max="12" width="2.5703125" customWidth="1"/>
    <col min="13" max="13" width="5.42578125" bestFit="1" customWidth="1"/>
    <col min="14" max="17" width="9.140625" style="2"/>
  </cols>
  <sheetData>
    <row r="2" spans="1:14">
      <c r="A2" s="5" t="s">
        <v>33</v>
      </c>
      <c r="B2" s="5"/>
      <c r="D2" s="13">
        <v>44296</v>
      </c>
      <c r="E2" s="5" t="s">
        <v>43</v>
      </c>
      <c r="F2" s="5" t="s">
        <v>42</v>
      </c>
      <c r="G2" s="5" t="s">
        <v>16</v>
      </c>
      <c r="H2" s="5"/>
      <c r="I2" s="5"/>
      <c r="J2" s="5" t="s">
        <v>17</v>
      </c>
      <c r="M2" s="4" t="s">
        <v>45</v>
      </c>
    </row>
    <row r="3" spans="1:14">
      <c r="A3" t="s">
        <v>34</v>
      </c>
      <c r="B3" s="2" t="s">
        <v>0</v>
      </c>
      <c r="E3" s="1">
        <v>0.375</v>
      </c>
      <c r="F3" s="1">
        <v>0.41666666666666669</v>
      </c>
      <c r="G3" t="s">
        <v>37</v>
      </c>
      <c r="H3" t="s">
        <v>4</v>
      </c>
      <c r="J3" t="s">
        <v>39</v>
      </c>
      <c r="K3" s="2" t="s">
        <v>6</v>
      </c>
      <c r="M3" s="2">
        <v>4</v>
      </c>
    </row>
    <row r="4" spans="1:14">
      <c r="A4" t="s">
        <v>35</v>
      </c>
      <c r="B4" s="2" t="s">
        <v>1</v>
      </c>
      <c r="D4" s="11"/>
      <c r="E4" s="1">
        <v>0.47916666666666669</v>
      </c>
      <c r="F4" s="1">
        <v>0.52083333333333337</v>
      </c>
      <c r="G4" t="s">
        <v>38</v>
      </c>
      <c r="H4" t="s">
        <v>5</v>
      </c>
      <c r="J4" t="s">
        <v>31</v>
      </c>
      <c r="K4" s="2" t="s">
        <v>3</v>
      </c>
      <c r="M4" s="2">
        <v>4</v>
      </c>
    </row>
    <row r="5" spans="1:14">
      <c r="A5" t="s">
        <v>36</v>
      </c>
      <c r="B5" s="2" t="s">
        <v>2</v>
      </c>
      <c r="D5" s="11"/>
      <c r="E5" s="1">
        <v>0.58333333333333337</v>
      </c>
      <c r="F5" s="1">
        <v>0.625</v>
      </c>
      <c r="G5" t="s">
        <v>34</v>
      </c>
      <c r="H5" t="s">
        <v>0</v>
      </c>
      <c r="J5" t="s">
        <v>36</v>
      </c>
      <c r="K5" s="2" t="s">
        <v>2</v>
      </c>
      <c r="M5" s="2">
        <v>4</v>
      </c>
    </row>
    <row r="6" spans="1:14">
      <c r="A6" t="s">
        <v>31</v>
      </c>
      <c r="B6" s="2" t="s">
        <v>3</v>
      </c>
      <c r="D6" s="11"/>
      <c r="E6" s="1">
        <v>0.66666666666666663</v>
      </c>
      <c r="F6" s="1">
        <v>0.70833333333333337</v>
      </c>
      <c r="G6" t="s">
        <v>35</v>
      </c>
      <c r="H6" t="s">
        <v>1</v>
      </c>
      <c r="J6" t="s">
        <v>31</v>
      </c>
      <c r="K6" s="2" t="s">
        <v>3</v>
      </c>
      <c r="M6" s="2">
        <v>4</v>
      </c>
    </row>
    <row r="7" spans="1:14">
      <c r="A7" t="s">
        <v>37</v>
      </c>
      <c r="B7" s="2" t="s">
        <v>4</v>
      </c>
      <c r="D7" s="11"/>
      <c r="E7" s="1"/>
      <c r="F7" s="1"/>
      <c r="M7" s="2"/>
    </row>
    <row r="8" spans="1:14">
      <c r="A8" t="s">
        <v>38</v>
      </c>
      <c r="B8" s="2" t="s">
        <v>5</v>
      </c>
      <c r="D8" s="13">
        <v>44297</v>
      </c>
      <c r="E8" s="33" t="s">
        <v>84</v>
      </c>
      <c r="F8" s="33"/>
      <c r="G8" s="33"/>
      <c r="H8" s="33"/>
      <c r="I8" s="33"/>
      <c r="J8" s="33"/>
      <c r="K8" s="33"/>
      <c r="L8" s="33"/>
      <c r="M8" s="33"/>
    </row>
    <row r="9" spans="1:14">
      <c r="A9" t="s">
        <v>39</v>
      </c>
      <c r="B9" s="2" t="s">
        <v>6</v>
      </c>
      <c r="D9" s="11"/>
      <c r="E9" s="1"/>
      <c r="F9" s="1"/>
    </row>
    <row r="10" spans="1:14">
      <c r="D10" s="13">
        <v>44303</v>
      </c>
      <c r="E10" s="5" t="s">
        <v>43</v>
      </c>
      <c r="F10" s="5" t="s">
        <v>42</v>
      </c>
      <c r="G10" s="5" t="s">
        <v>16</v>
      </c>
      <c r="H10" s="5"/>
      <c r="I10" s="5"/>
      <c r="J10" s="5" t="s">
        <v>17</v>
      </c>
      <c r="M10" s="4" t="s">
        <v>45</v>
      </c>
    </row>
    <row r="11" spans="1:14">
      <c r="E11" s="1">
        <v>0.375</v>
      </c>
      <c r="F11" s="1">
        <v>0.41666666666666669</v>
      </c>
      <c r="G11" t="s">
        <v>31</v>
      </c>
      <c r="H11" t="s">
        <v>3</v>
      </c>
      <c r="J11" t="s">
        <v>34</v>
      </c>
      <c r="K11" s="2" t="s">
        <v>0</v>
      </c>
      <c r="M11" s="2">
        <v>4</v>
      </c>
      <c r="N11" s="32" t="s">
        <v>86</v>
      </c>
    </row>
    <row r="12" spans="1:14">
      <c r="D12" s="11"/>
      <c r="E12" s="1">
        <v>0.47916666666666669</v>
      </c>
      <c r="F12" s="1">
        <v>0.52083333333333337</v>
      </c>
      <c r="G12" t="s">
        <v>39</v>
      </c>
      <c r="H12" t="s">
        <v>1</v>
      </c>
      <c r="J12" t="s">
        <v>38</v>
      </c>
      <c r="K12" s="2" t="s">
        <v>5</v>
      </c>
      <c r="M12" s="2">
        <v>4</v>
      </c>
    </row>
    <row r="13" spans="1:14">
      <c r="A13" s="5" t="s">
        <v>65</v>
      </c>
      <c r="D13" s="11"/>
      <c r="E13" s="1">
        <v>0.58333333333333337</v>
      </c>
      <c r="F13" s="1">
        <v>0.625</v>
      </c>
      <c r="G13" t="s">
        <v>34</v>
      </c>
      <c r="H13" t="s">
        <v>0</v>
      </c>
      <c r="J13" t="s">
        <v>37</v>
      </c>
      <c r="K13" s="2" t="s">
        <v>4</v>
      </c>
      <c r="M13" s="2">
        <v>4</v>
      </c>
    </row>
    <row r="14" spans="1:14">
      <c r="A14" t="s">
        <v>50</v>
      </c>
      <c r="D14" s="11"/>
      <c r="E14" s="1">
        <v>0.66666666666666663</v>
      </c>
      <c r="F14" s="1">
        <v>0.70833333333333337</v>
      </c>
      <c r="G14" t="s">
        <v>36</v>
      </c>
      <c r="H14" t="s">
        <v>2</v>
      </c>
      <c r="J14" t="s">
        <v>39</v>
      </c>
      <c r="K14" s="2" t="s">
        <v>6</v>
      </c>
      <c r="M14" s="2">
        <v>4</v>
      </c>
    </row>
    <row r="15" spans="1:14">
      <c r="A15" t="s">
        <v>69</v>
      </c>
      <c r="D15" s="11"/>
      <c r="E15" s="1"/>
      <c r="F15" s="1"/>
    </row>
    <row r="16" spans="1:14">
      <c r="A16" t="s">
        <v>68</v>
      </c>
      <c r="D16" s="13">
        <v>44310</v>
      </c>
      <c r="E16" s="5" t="s">
        <v>43</v>
      </c>
      <c r="F16" s="5" t="s">
        <v>42</v>
      </c>
      <c r="G16" s="5" t="s">
        <v>16</v>
      </c>
      <c r="H16" s="5"/>
      <c r="I16" s="5"/>
      <c r="J16" s="5" t="s">
        <v>17</v>
      </c>
      <c r="M16" s="4" t="s">
        <v>45</v>
      </c>
    </row>
    <row r="17" spans="4:13">
      <c r="E17" s="1">
        <v>0.375</v>
      </c>
      <c r="F17" s="1">
        <v>0.41666666666666669</v>
      </c>
      <c r="G17" t="s">
        <v>36</v>
      </c>
      <c r="H17" t="s">
        <v>2</v>
      </c>
      <c r="J17" t="s">
        <v>35</v>
      </c>
      <c r="K17" s="2" t="s">
        <v>1</v>
      </c>
      <c r="M17" s="2">
        <v>4</v>
      </c>
    </row>
    <row r="18" spans="4:13">
      <c r="D18" s="11"/>
      <c r="E18" s="1">
        <v>0.47916666666666669</v>
      </c>
      <c r="F18" s="1">
        <v>0.52083333333333337</v>
      </c>
      <c r="G18" t="s">
        <v>34</v>
      </c>
      <c r="H18" t="s">
        <v>0</v>
      </c>
      <c r="J18" t="s">
        <v>38</v>
      </c>
      <c r="K18" s="2" t="s">
        <v>5</v>
      </c>
      <c r="M18" s="2">
        <v>4</v>
      </c>
    </row>
    <row r="19" spans="4:13">
      <c r="D19" s="11"/>
      <c r="E19" s="1">
        <v>0.58333333333333337</v>
      </c>
      <c r="F19" s="1">
        <v>0.625</v>
      </c>
      <c r="G19" t="s">
        <v>31</v>
      </c>
      <c r="H19" t="s">
        <v>3</v>
      </c>
      <c r="J19" t="s">
        <v>39</v>
      </c>
      <c r="K19" s="2" t="s">
        <v>6</v>
      </c>
      <c r="M19" s="2">
        <v>4</v>
      </c>
    </row>
    <row r="20" spans="4:13">
      <c r="D20" s="11"/>
      <c r="E20" s="1">
        <v>0.66666666666666663</v>
      </c>
      <c r="F20" s="1">
        <v>0.70833333333333337</v>
      </c>
      <c r="G20" t="s">
        <v>35</v>
      </c>
      <c r="H20" t="s">
        <v>1</v>
      </c>
      <c r="J20" t="s">
        <v>37</v>
      </c>
      <c r="K20" s="2" t="s">
        <v>4</v>
      </c>
      <c r="M20" s="2">
        <v>4</v>
      </c>
    </row>
    <row r="21" spans="4:13">
      <c r="D21" s="11"/>
      <c r="E21" s="1"/>
      <c r="F21" s="1"/>
      <c r="M21" s="2"/>
    </row>
    <row r="22" spans="4:13">
      <c r="D22" s="13">
        <v>44317</v>
      </c>
      <c r="E22" s="5" t="s">
        <v>43</v>
      </c>
      <c r="F22" s="5" t="s">
        <v>42</v>
      </c>
      <c r="G22" s="5" t="s">
        <v>16</v>
      </c>
      <c r="H22" s="5"/>
      <c r="I22" s="5"/>
      <c r="J22" s="5" t="s">
        <v>17</v>
      </c>
      <c r="M22" s="4" t="s">
        <v>45</v>
      </c>
    </row>
    <row r="23" spans="4:13">
      <c r="E23" s="1">
        <v>0.375</v>
      </c>
      <c r="F23" s="1">
        <v>0.41666666666666669</v>
      </c>
      <c r="G23" t="s">
        <v>35</v>
      </c>
      <c r="H23" t="s">
        <v>1</v>
      </c>
      <c r="J23" t="s">
        <v>39</v>
      </c>
      <c r="K23" s="2" t="s">
        <v>6</v>
      </c>
      <c r="M23" s="2">
        <v>4</v>
      </c>
    </row>
    <row r="24" spans="4:13">
      <c r="D24" s="11"/>
      <c r="E24" s="1">
        <v>0.47916666666666669</v>
      </c>
      <c r="F24" s="1">
        <v>0.52083333333333337</v>
      </c>
      <c r="G24" t="s">
        <v>36</v>
      </c>
      <c r="H24" t="s">
        <v>2</v>
      </c>
      <c r="J24" t="s">
        <v>37</v>
      </c>
      <c r="K24" s="2" t="s">
        <v>4</v>
      </c>
      <c r="M24" s="2">
        <v>4</v>
      </c>
    </row>
    <row r="25" spans="4:13">
      <c r="D25" s="11"/>
      <c r="E25" s="1">
        <v>0.58333333333333337</v>
      </c>
      <c r="F25" s="1">
        <v>0.625</v>
      </c>
      <c r="G25" t="s">
        <v>34</v>
      </c>
      <c r="H25" t="s">
        <v>0</v>
      </c>
      <c r="J25" t="s">
        <v>39</v>
      </c>
      <c r="K25" s="2" t="s">
        <v>6</v>
      </c>
      <c r="M25" s="2">
        <v>4</v>
      </c>
    </row>
    <row r="26" spans="4:13">
      <c r="D26" s="11"/>
      <c r="E26" s="1">
        <v>0.66666666666666663</v>
      </c>
      <c r="F26" s="1">
        <v>0.70833333333333337</v>
      </c>
      <c r="G26" t="s">
        <v>31</v>
      </c>
      <c r="H26" t="s">
        <v>3</v>
      </c>
      <c r="J26" t="s">
        <v>38</v>
      </c>
      <c r="K26" s="2" t="s">
        <v>5</v>
      </c>
      <c r="M26" s="2">
        <v>4</v>
      </c>
    </row>
    <row r="27" spans="4:13">
      <c r="D27" s="11"/>
      <c r="E27" s="1"/>
      <c r="F27" s="1"/>
      <c r="M27" s="2"/>
    </row>
    <row r="28" spans="4:13">
      <c r="D28" s="13">
        <v>44318</v>
      </c>
      <c r="E28" s="5" t="s">
        <v>43</v>
      </c>
      <c r="F28" s="5" t="s">
        <v>42</v>
      </c>
      <c r="G28" s="5" t="s">
        <v>16</v>
      </c>
      <c r="H28" s="5"/>
      <c r="I28" s="5"/>
      <c r="J28" s="5" t="s">
        <v>17</v>
      </c>
      <c r="M28" s="4" t="s">
        <v>45</v>
      </c>
    </row>
    <row r="29" spans="4:13">
      <c r="E29" s="1">
        <v>0.45833333333333331</v>
      </c>
      <c r="F29" s="1">
        <v>0.5</v>
      </c>
      <c r="G29" t="s">
        <v>34</v>
      </c>
      <c r="H29" t="s">
        <v>0</v>
      </c>
      <c r="J29" t="s">
        <v>35</v>
      </c>
      <c r="K29" s="2" t="s">
        <v>1</v>
      </c>
      <c r="M29" s="2">
        <v>4</v>
      </c>
    </row>
    <row r="30" spans="4:13">
      <c r="D30" s="11"/>
      <c r="E30" s="1">
        <v>0.45833333333333331</v>
      </c>
      <c r="F30" s="1">
        <v>0.5</v>
      </c>
      <c r="G30" t="s">
        <v>36</v>
      </c>
      <c r="H30" t="s">
        <v>2</v>
      </c>
      <c r="J30" t="s">
        <v>31</v>
      </c>
      <c r="K30" s="2" t="s">
        <v>3</v>
      </c>
      <c r="M30" s="2">
        <v>3</v>
      </c>
    </row>
    <row r="31" spans="4:13">
      <c r="D31" s="11"/>
      <c r="E31" s="1">
        <v>0.5625</v>
      </c>
      <c r="F31" s="1">
        <v>0.60416666666666663</v>
      </c>
      <c r="G31" t="s">
        <v>37</v>
      </c>
      <c r="H31" t="s">
        <v>4</v>
      </c>
      <c r="J31" t="s">
        <v>38</v>
      </c>
      <c r="K31" s="2" t="s">
        <v>5</v>
      </c>
      <c r="M31" s="2">
        <v>4</v>
      </c>
    </row>
    <row r="32" spans="4:13">
      <c r="D32" s="11"/>
      <c r="E32" s="1">
        <v>0.66666666666666663</v>
      </c>
      <c r="F32" s="1">
        <v>0.70833333333333337</v>
      </c>
      <c r="G32" t="s">
        <v>39</v>
      </c>
      <c r="H32" t="s">
        <v>6</v>
      </c>
      <c r="J32" t="s">
        <v>36</v>
      </c>
      <c r="K32" s="2" t="s">
        <v>2</v>
      </c>
      <c r="M32" s="2">
        <v>4</v>
      </c>
    </row>
    <row r="33" spans="4:13">
      <c r="D33" s="11"/>
      <c r="E33" s="1">
        <v>0.66666666666666663</v>
      </c>
      <c r="F33" s="1">
        <v>0.70833333333333337</v>
      </c>
      <c r="G33" t="s">
        <v>34</v>
      </c>
      <c r="H33" t="s">
        <v>0</v>
      </c>
      <c r="J33" t="s">
        <v>31</v>
      </c>
      <c r="K33" s="2" t="s">
        <v>3</v>
      </c>
      <c r="M33" s="2">
        <v>3</v>
      </c>
    </row>
    <row r="34" spans="4:13">
      <c r="D34" s="11"/>
      <c r="E34" s="1"/>
      <c r="F34" s="1"/>
    </row>
    <row r="35" spans="4:13">
      <c r="D35" s="13">
        <v>44324</v>
      </c>
      <c r="E35" s="5" t="s">
        <v>43</v>
      </c>
      <c r="F35" s="5" t="s">
        <v>42</v>
      </c>
      <c r="G35" s="5" t="s">
        <v>16</v>
      </c>
      <c r="H35" s="5"/>
      <c r="I35" s="5"/>
      <c r="J35" s="5" t="s">
        <v>17</v>
      </c>
      <c r="M35" s="4" t="s">
        <v>45</v>
      </c>
    </row>
    <row r="36" spans="4:13">
      <c r="E36" s="1">
        <v>0.375</v>
      </c>
      <c r="F36" s="1">
        <v>0.41666666666666669</v>
      </c>
      <c r="G36" t="s">
        <v>35</v>
      </c>
      <c r="H36" t="s">
        <v>1</v>
      </c>
      <c r="J36" t="s">
        <v>34</v>
      </c>
      <c r="K36" s="2" t="s">
        <v>0</v>
      </c>
      <c r="M36" s="2">
        <v>4</v>
      </c>
    </row>
    <row r="37" spans="4:13">
      <c r="D37" s="11"/>
      <c r="E37" s="1">
        <v>0.47916666666666669</v>
      </c>
      <c r="F37" s="1">
        <v>0.52083333333333337</v>
      </c>
      <c r="G37" t="s">
        <v>36</v>
      </c>
      <c r="H37" t="s">
        <v>2</v>
      </c>
      <c r="J37" t="s">
        <v>38</v>
      </c>
      <c r="K37" s="2" t="s">
        <v>5</v>
      </c>
      <c r="M37" s="2">
        <v>4</v>
      </c>
    </row>
    <row r="38" spans="4:13">
      <c r="D38" s="11"/>
      <c r="E38" s="1">
        <v>0.58333333333333337</v>
      </c>
      <c r="F38" s="1">
        <v>0.625</v>
      </c>
      <c r="G38" t="s">
        <v>31</v>
      </c>
      <c r="H38" t="s">
        <v>3</v>
      </c>
      <c r="J38" t="s">
        <v>37</v>
      </c>
      <c r="K38" s="2" t="s">
        <v>4</v>
      </c>
      <c r="M38" s="2">
        <v>4</v>
      </c>
    </row>
    <row r="39" spans="4:13">
      <c r="D39" s="11"/>
      <c r="E39" s="1">
        <v>0.66666666666666663</v>
      </c>
      <c r="F39" s="1">
        <v>0.70833333333333337</v>
      </c>
      <c r="G39" t="s">
        <v>34</v>
      </c>
      <c r="H39" t="s">
        <v>0</v>
      </c>
      <c r="J39" t="s">
        <v>39</v>
      </c>
      <c r="K39" s="2" t="s">
        <v>6</v>
      </c>
      <c r="M39" s="2">
        <v>4</v>
      </c>
    </row>
    <row r="40" spans="4:13">
      <c r="D40" s="11"/>
      <c r="E40" s="1"/>
      <c r="F40" s="1"/>
    </row>
    <row r="41" spans="4:13">
      <c r="D41" s="13">
        <v>44331</v>
      </c>
      <c r="E41" s="5" t="s">
        <v>43</v>
      </c>
      <c r="F41" s="5" t="s">
        <v>42</v>
      </c>
      <c r="G41" s="5" t="s">
        <v>16</v>
      </c>
      <c r="H41" s="5"/>
      <c r="I41" s="5"/>
      <c r="J41" s="5" t="s">
        <v>17</v>
      </c>
      <c r="M41" s="4" t="s">
        <v>45</v>
      </c>
    </row>
    <row r="42" spans="4:13">
      <c r="E42" s="1">
        <v>0.375</v>
      </c>
      <c r="F42" s="1">
        <v>0.41666666666666669</v>
      </c>
      <c r="G42" t="s">
        <v>34</v>
      </c>
      <c r="H42" t="s">
        <v>0</v>
      </c>
      <c r="J42" t="s">
        <v>35</v>
      </c>
      <c r="K42" s="2" t="s">
        <v>1</v>
      </c>
      <c r="M42" s="2">
        <v>4</v>
      </c>
    </row>
    <row r="43" spans="4:13">
      <c r="D43" s="11"/>
      <c r="E43" s="1">
        <v>0.47916666666666669</v>
      </c>
      <c r="F43" s="1">
        <v>0.52083333333333337</v>
      </c>
      <c r="G43" t="s">
        <v>37</v>
      </c>
      <c r="H43" t="s">
        <v>4</v>
      </c>
      <c r="J43" t="s">
        <v>31</v>
      </c>
      <c r="K43" s="2" t="s">
        <v>3</v>
      </c>
      <c r="M43" s="2">
        <v>4</v>
      </c>
    </row>
    <row r="44" spans="4:13">
      <c r="D44" s="11"/>
      <c r="E44" s="1">
        <v>0.58333333333333337</v>
      </c>
      <c r="F44" s="1">
        <v>0.625</v>
      </c>
      <c r="G44" t="s">
        <v>36</v>
      </c>
      <c r="H44" t="s">
        <v>2</v>
      </c>
      <c r="J44" t="s">
        <v>38</v>
      </c>
      <c r="K44" s="2" t="s">
        <v>5</v>
      </c>
      <c r="M44" s="2">
        <v>4</v>
      </c>
    </row>
    <row r="45" spans="4:13">
      <c r="D45" s="11"/>
      <c r="E45" s="1">
        <v>0.66666666666666663</v>
      </c>
      <c r="F45" s="1">
        <v>0.70833333333333337</v>
      </c>
      <c r="G45" t="s">
        <v>39</v>
      </c>
      <c r="H45" t="s">
        <v>6</v>
      </c>
      <c r="J45" t="s">
        <v>37</v>
      </c>
      <c r="K45" s="2" t="s">
        <v>4</v>
      </c>
      <c r="M45" s="2">
        <v>4</v>
      </c>
    </row>
    <row r="47" spans="4:13">
      <c r="D47" s="13">
        <v>44332</v>
      </c>
      <c r="E47" s="5" t="s">
        <v>43</v>
      </c>
      <c r="F47" s="5" t="s">
        <v>42</v>
      </c>
      <c r="G47" s="5" t="s">
        <v>16</v>
      </c>
      <c r="H47" s="5"/>
      <c r="I47" s="5"/>
      <c r="J47" s="5" t="s">
        <v>17</v>
      </c>
      <c r="M47" s="4" t="s">
        <v>45</v>
      </c>
    </row>
    <row r="48" spans="4:13">
      <c r="E48" s="1">
        <v>0.45833333333333331</v>
      </c>
      <c r="F48" s="1">
        <v>0.5</v>
      </c>
      <c r="G48" t="s">
        <v>38</v>
      </c>
      <c r="H48" t="s">
        <v>5</v>
      </c>
      <c r="J48" t="s">
        <v>39</v>
      </c>
      <c r="K48" s="2" t="s">
        <v>6</v>
      </c>
      <c r="M48" s="2">
        <v>4</v>
      </c>
    </row>
    <row r="49" spans="4:13">
      <c r="D49" s="11"/>
      <c r="E49" s="1">
        <v>0.45833333333333331</v>
      </c>
      <c r="F49" s="1">
        <v>0.5</v>
      </c>
      <c r="G49" t="s">
        <v>35</v>
      </c>
      <c r="H49" t="s">
        <v>1</v>
      </c>
      <c r="J49" t="s">
        <v>36</v>
      </c>
      <c r="K49" s="2" t="s">
        <v>2</v>
      </c>
      <c r="M49" s="2">
        <v>3</v>
      </c>
    </row>
    <row r="50" spans="4:13">
      <c r="D50" s="11"/>
      <c r="E50" s="1">
        <v>0.5625</v>
      </c>
      <c r="F50" s="1">
        <v>0.60416666666666663</v>
      </c>
      <c r="G50" t="s">
        <v>34</v>
      </c>
      <c r="H50" t="s">
        <v>0</v>
      </c>
      <c r="J50" t="s">
        <v>31</v>
      </c>
      <c r="K50" s="2" t="s">
        <v>3</v>
      </c>
      <c r="M50" s="2">
        <v>4</v>
      </c>
    </row>
    <row r="51" spans="4:13">
      <c r="D51" s="11"/>
      <c r="E51" s="1">
        <v>0.66666666666666663</v>
      </c>
      <c r="F51" s="1">
        <v>0.70833333333333337</v>
      </c>
      <c r="G51" t="s">
        <v>37</v>
      </c>
      <c r="H51" t="s">
        <v>4</v>
      </c>
      <c r="J51" t="s">
        <v>38</v>
      </c>
      <c r="K51" s="2" t="s">
        <v>5</v>
      </c>
      <c r="M51" s="2">
        <v>4</v>
      </c>
    </row>
    <row r="52" spans="4:13">
      <c r="D52" s="11"/>
    </row>
    <row r="53" spans="4:13">
      <c r="D53" s="10">
        <v>44338</v>
      </c>
    </row>
    <row r="54" spans="4:13">
      <c r="D54" s="10">
        <v>44339</v>
      </c>
    </row>
    <row r="55" spans="4:13">
      <c r="M55" s="2"/>
    </row>
    <row r="56" spans="4:13">
      <c r="M56" s="2"/>
    </row>
  </sheetData>
  <mergeCells count="1">
    <mergeCell ref="E8:M8"/>
  </mergeCells>
  <pageMargins left="0.7" right="0.7" top="0.75" bottom="0.75" header="0.3" footer="0.3"/>
  <pageSetup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D2:P158"/>
  <sheetViews>
    <sheetView topLeftCell="D4" workbookViewId="0">
      <selection activeCell="D21" sqref="D21:M21"/>
    </sheetView>
  </sheetViews>
  <sheetFormatPr defaultRowHeight="15"/>
  <cols>
    <col min="1" max="2" width="9.140625" customWidth="1"/>
    <col min="4" max="4" width="25.28515625" customWidth="1"/>
    <col min="7" max="7" width="17.5703125" customWidth="1"/>
    <col min="10" max="10" width="18.42578125" customWidth="1"/>
    <col min="15" max="15" width="14.140625" customWidth="1"/>
  </cols>
  <sheetData>
    <row r="2" spans="4:16">
      <c r="D2" s="13">
        <v>44296</v>
      </c>
      <c r="E2" s="5" t="s">
        <v>43</v>
      </c>
      <c r="F2" s="5" t="s">
        <v>42</v>
      </c>
      <c r="G2" s="5" t="s">
        <v>16</v>
      </c>
      <c r="H2" s="5"/>
      <c r="I2" s="5"/>
      <c r="J2" s="5" t="s">
        <v>17</v>
      </c>
      <c r="M2" s="4" t="s">
        <v>45</v>
      </c>
    </row>
    <row r="3" spans="4:16">
      <c r="D3" s="17" t="s">
        <v>72</v>
      </c>
      <c r="E3" s="1">
        <f>'U-06'!E3</f>
        <v>0.375</v>
      </c>
      <c r="F3" s="1">
        <f>'U-06'!F3</f>
        <v>0.41666666666666669</v>
      </c>
      <c r="G3" s="1" t="str">
        <f>'U-06'!G3</f>
        <v>SPIDERS</v>
      </c>
      <c r="H3" s="1" t="str">
        <f>'U-06'!H3</f>
        <v>TEAM 5</v>
      </c>
      <c r="I3" s="1"/>
      <c r="J3" s="1" t="str">
        <f>'U-06'!J3</f>
        <v>BEARCATS</v>
      </c>
      <c r="K3" s="1" t="str">
        <f>'U-06'!K3</f>
        <v>TEAM 7</v>
      </c>
      <c r="L3" s="1"/>
      <c r="M3" s="1" t="str">
        <f>'U-06'!M3</f>
        <v>6A</v>
      </c>
    </row>
    <row r="4" spans="4:16">
      <c r="D4" s="18" t="s">
        <v>72</v>
      </c>
      <c r="E4" s="1">
        <f>'U-06'!E4</f>
        <v>0.47916666666666669</v>
      </c>
      <c r="F4" s="1">
        <f>'U-06'!F4</f>
        <v>0.52083333333333337</v>
      </c>
      <c r="G4" s="1" t="str">
        <f>'U-06'!G4</f>
        <v>SOCCER SHOCKERS</v>
      </c>
      <c r="H4" s="1" t="str">
        <f>'U-06'!H4</f>
        <v>TEAM 6</v>
      </c>
      <c r="I4" s="1"/>
      <c r="J4" s="1" t="str">
        <f>'U-06'!J4</f>
        <v>JETS</v>
      </c>
      <c r="K4" s="1" t="str">
        <f>'U-06'!K4</f>
        <v>TEAM 8</v>
      </c>
      <c r="L4" s="1"/>
      <c r="M4" s="1" t="str">
        <f>'U-06'!M4</f>
        <v>6A</v>
      </c>
    </row>
    <row r="5" spans="4:16">
      <c r="D5" s="18" t="s">
        <v>72</v>
      </c>
      <c r="E5" s="1">
        <f>'U-06'!E5</f>
        <v>0.58333333333333337</v>
      </c>
      <c r="F5" s="1">
        <f>'U-06'!F5</f>
        <v>0.625</v>
      </c>
      <c r="G5" s="1" t="str">
        <f>'U-06'!G5</f>
        <v>BANDITOS</v>
      </c>
      <c r="H5" s="1" t="str">
        <f>'U-06'!H5</f>
        <v>TEAM 1</v>
      </c>
      <c r="I5" s="1"/>
      <c r="J5" s="1" t="str">
        <f>'U-06'!J5</f>
        <v>DRAGONS</v>
      </c>
      <c r="K5" s="1" t="str">
        <f>'U-06'!K5</f>
        <v>TEAM 3</v>
      </c>
      <c r="L5" s="1"/>
      <c r="M5" s="1" t="str">
        <f>'U-06'!M5</f>
        <v>6A</v>
      </c>
    </row>
    <row r="6" spans="4:16">
      <c r="D6" s="18" t="s">
        <v>72</v>
      </c>
      <c r="E6" s="1">
        <f>'U-06'!E6</f>
        <v>0.66666666666666663</v>
      </c>
      <c r="F6" s="1">
        <f>'U-06'!F6</f>
        <v>0.70833333333333337</v>
      </c>
      <c r="G6" s="1" t="str">
        <f>'U-06'!G6</f>
        <v>CHEETAHS</v>
      </c>
      <c r="H6" s="1" t="str">
        <f>'U-06'!H6</f>
        <v>TEAM 2</v>
      </c>
      <c r="I6" s="1"/>
      <c r="J6" s="1" t="str">
        <f>'U-06'!J6</f>
        <v>PIRATES</v>
      </c>
      <c r="K6" s="1" t="str">
        <f>'U-06'!K6</f>
        <v>TEAM 4</v>
      </c>
      <c r="L6" s="1"/>
      <c r="M6" s="1" t="str">
        <f>'U-06'!M6</f>
        <v>6A</v>
      </c>
    </row>
    <row r="7" spans="4:16">
      <c r="D7" s="18" t="s">
        <v>73</v>
      </c>
      <c r="E7" s="1">
        <f>'U-09'!E3</f>
        <v>0.375</v>
      </c>
      <c r="F7" s="1">
        <f>'U-09'!F3</f>
        <v>0.41666666666666669</v>
      </c>
      <c r="G7" s="1" t="str">
        <f>'U-09'!G3</f>
        <v>PANTHERS</v>
      </c>
      <c r="H7" s="1" t="str">
        <f>'U-09'!H3</f>
        <v>TEAM 9</v>
      </c>
      <c r="I7" s="1"/>
      <c r="J7" s="1" t="str">
        <f>'U-09'!J3</f>
        <v>KANGAROOS</v>
      </c>
      <c r="K7" s="1" t="str">
        <f>'U-09'!K3</f>
        <v>TEAM 3</v>
      </c>
      <c r="L7" s="1"/>
      <c r="M7" s="1" t="str">
        <f>'U-09'!M3</f>
        <v>5A</v>
      </c>
    </row>
    <row r="8" spans="4:16">
      <c r="D8" s="18" t="s">
        <v>73</v>
      </c>
      <c r="E8" s="1">
        <f>'U-09'!E4</f>
        <v>0.47916666666666669</v>
      </c>
      <c r="F8" s="1">
        <f>'U-09'!F4</f>
        <v>0.52083333333333337</v>
      </c>
      <c r="G8" s="1" t="str">
        <f>'U-09'!G4</f>
        <v>VIKINGS</v>
      </c>
      <c r="H8" s="1" t="str">
        <f>'U-09'!H4</f>
        <v>TEAM 6</v>
      </c>
      <c r="I8" s="1"/>
      <c r="J8" s="1" t="str">
        <f>'U-09'!J4</f>
        <v>APEX PREDATORS</v>
      </c>
      <c r="K8" s="1" t="str">
        <f>'U-09'!K4</f>
        <v>TEAM 8</v>
      </c>
      <c r="L8" s="1"/>
      <c r="M8" s="1" t="str">
        <f>'U-09'!M4</f>
        <v>5A</v>
      </c>
    </row>
    <row r="9" spans="4:16">
      <c r="D9" s="18" t="s">
        <v>73</v>
      </c>
      <c r="E9" s="1">
        <f>'U-09'!E5</f>
        <v>0.58333333333333337</v>
      </c>
      <c r="F9" s="1">
        <f>'U-09'!F5</f>
        <v>0.625</v>
      </c>
      <c r="G9" s="1" t="str">
        <f>'U-09'!G5</f>
        <v>SPARTANS</v>
      </c>
      <c r="H9" s="1" t="str">
        <f>'U-09'!H5</f>
        <v>TEAM 5</v>
      </c>
      <c r="I9" s="1"/>
      <c r="J9" s="1" t="str">
        <f>'U-09'!J5</f>
        <v>WIZARDS</v>
      </c>
      <c r="K9" s="1" t="str">
        <f>'U-09'!K5</f>
        <v>TEAM 7</v>
      </c>
      <c r="L9" s="1"/>
      <c r="M9" s="1" t="str">
        <f>'U-09'!M5</f>
        <v>5A</v>
      </c>
    </row>
    <row r="10" spans="4:16">
      <c r="D10" s="18" t="s">
        <v>73</v>
      </c>
      <c r="E10" s="1">
        <f>'U-09'!E6</f>
        <v>0.66666666666666663</v>
      </c>
      <c r="F10" s="1">
        <f>'U-09'!F6</f>
        <v>0.70833333333333337</v>
      </c>
      <c r="G10" s="1" t="str">
        <f>'U-09'!G6</f>
        <v>DIABLOS</v>
      </c>
      <c r="H10" s="1" t="str">
        <f>'U-09'!H6</f>
        <v>TEAM 2</v>
      </c>
      <c r="I10" s="1"/>
      <c r="J10" s="1" t="str">
        <f>'U-09'!J6</f>
        <v>SAINTS</v>
      </c>
      <c r="K10" s="1" t="str">
        <f>'U-09'!K6</f>
        <v>TEAM 4</v>
      </c>
      <c r="L10" s="1"/>
      <c r="M10" s="1" t="str">
        <f>'U-09'!M6</f>
        <v>5A</v>
      </c>
      <c r="P10" s="8"/>
    </row>
    <row r="11" spans="4:16">
      <c r="D11" s="18" t="s">
        <v>70</v>
      </c>
      <c r="E11" s="1">
        <f>'U-12'!E3</f>
        <v>0.375</v>
      </c>
      <c r="F11" s="1">
        <f>'U-12'!F3</f>
        <v>0.41666666666666669</v>
      </c>
      <c r="G11" s="1" t="str">
        <f>'U-12'!G3</f>
        <v>APEX PREDATORS</v>
      </c>
      <c r="H11" s="1" t="str">
        <f>'U-12'!H3</f>
        <v>TEAM 5</v>
      </c>
      <c r="I11" s="1"/>
      <c r="J11" s="1" t="str">
        <f>'U-12'!J3</f>
        <v>OCALA LIONS</v>
      </c>
      <c r="K11" s="1" t="str">
        <f>'U-12'!K3</f>
        <v>TEAM 7</v>
      </c>
      <c r="L11" s="1"/>
      <c r="M11" s="1" t="str">
        <f>'U-12'!M3</f>
        <v>5B</v>
      </c>
      <c r="P11" s="8"/>
    </row>
    <row r="12" spans="4:16">
      <c r="D12" s="18" t="s">
        <v>70</v>
      </c>
      <c r="E12" s="1">
        <f>'U-12'!E4</f>
        <v>0.47916666666666669</v>
      </c>
      <c r="F12" s="1">
        <f>'U-12'!F4</f>
        <v>0.52083333333333337</v>
      </c>
      <c r="G12" s="1" t="str">
        <f>'U-12'!G4</f>
        <v>COYOTES</v>
      </c>
      <c r="H12" s="1" t="str">
        <f>'U-12'!H4</f>
        <v>TEAM 2</v>
      </c>
      <c r="I12" s="1"/>
      <c r="J12" s="1" t="str">
        <f>'U-12'!J4</f>
        <v>VIPERS</v>
      </c>
      <c r="K12" s="1" t="str">
        <f>'U-12'!K4</f>
        <v>TEAM 4</v>
      </c>
      <c r="L12" s="1"/>
      <c r="M12" s="1" t="str">
        <f>'U-12'!M4</f>
        <v>5B</v>
      </c>
      <c r="P12" s="8"/>
    </row>
    <row r="13" spans="4:16">
      <c r="D13" s="18" t="s">
        <v>70</v>
      </c>
      <c r="E13" s="1">
        <f>'U-12'!E5</f>
        <v>0.58333333333333337</v>
      </c>
      <c r="F13" s="1">
        <f>'U-12'!F5</f>
        <v>0.625</v>
      </c>
      <c r="G13" s="1" t="str">
        <f>'U-12'!G5</f>
        <v>BRONCOS</v>
      </c>
      <c r="H13" s="1" t="str">
        <f>'U-12'!H5</f>
        <v>TEAM 1</v>
      </c>
      <c r="I13" s="1"/>
      <c r="J13" s="1" t="str">
        <f>'U-12'!J5</f>
        <v>JAGUARS</v>
      </c>
      <c r="K13" s="1" t="str">
        <f>'U-12'!K5</f>
        <v>TEAM 3</v>
      </c>
      <c r="L13" s="1"/>
      <c r="M13" s="1" t="str">
        <f>'U-12'!M5</f>
        <v>5B</v>
      </c>
      <c r="P13" s="8"/>
    </row>
    <row r="14" spans="4:16">
      <c r="D14" s="18" t="s">
        <v>33</v>
      </c>
      <c r="E14" s="1">
        <f>'U-16'!E3</f>
        <v>0.375</v>
      </c>
      <c r="F14" s="1">
        <f>'U-16'!F3</f>
        <v>0.41666666666666669</v>
      </c>
      <c r="G14" s="1" t="str">
        <f>'U-16'!G3</f>
        <v>TITANS</v>
      </c>
      <c r="H14" s="1" t="str">
        <f>'U-16'!H3</f>
        <v>TEAM 5</v>
      </c>
      <c r="I14" s="1"/>
      <c r="J14" s="1" t="str">
        <f>'U-16'!J3</f>
        <v>MAYO CITY UNITED</v>
      </c>
      <c r="K14" s="1" t="str">
        <f>'U-16'!K3</f>
        <v>TEAM 7</v>
      </c>
      <c r="L14" s="1"/>
      <c r="M14" s="20">
        <f>'U-16'!M3</f>
        <v>4</v>
      </c>
      <c r="P14" s="8"/>
    </row>
    <row r="15" spans="4:16">
      <c r="D15" s="18" t="s">
        <v>33</v>
      </c>
      <c r="E15" s="1">
        <f>'U-16'!E4</f>
        <v>0.47916666666666669</v>
      </c>
      <c r="F15" s="1">
        <f>'U-16'!F4</f>
        <v>0.52083333333333337</v>
      </c>
      <c r="G15" s="1" t="str">
        <f>'U-16'!G4</f>
        <v>JASPER CITY LIONS</v>
      </c>
      <c r="H15" s="1" t="str">
        <f>'U-16'!H4</f>
        <v>TEAM 6</v>
      </c>
      <c r="I15" s="1"/>
      <c r="J15" s="1" t="str">
        <f>'U-16'!J4</f>
        <v>OCALA LIONS</v>
      </c>
      <c r="K15" s="1" t="str">
        <f>'U-16'!K4</f>
        <v>TEAM 4</v>
      </c>
      <c r="L15" s="1"/>
      <c r="M15" s="20">
        <f>'U-16'!M4</f>
        <v>4</v>
      </c>
      <c r="P15" s="8"/>
    </row>
    <row r="16" spans="4:16">
      <c r="D16" s="18" t="s">
        <v>33</v>
      </c>
      <c r="E16" s="1">
        <f>'U-16'!E5</f>
        <v>0.58333333333333337</v>
      </c>
      <c r="F16" s="1">
        <f>'U-16'!F5</f>
        <v>0.625</v>
      </c>
      <c r="G16" s="1" t="str">
        <f>'U-16'!G5</f>
        <v>AZTECAS</v>
      </c>
      <c r="H16" s="1" t="str">
        <f>'U-16'!H5</f>
        <v>TEAM 1</v>
      </c>
      <c r="I16" s="1"/>
      <c r="J16" s="1" t="str">
        <f>'U-16'!J5</f>
        <v>COUGARS</v>
      </c>
      <c r="K16" s="1" t="str">
        <f>'U-16'!K5</f>
        <v>TEAM 3</v>
      </c>
      <c r="L16" s="1"/>
      <c r="M16" s="20">
        <f>'U-16'!M5</f>
        <v>4</v>
      </c>
      <c r="P16" s="8"/>
    </row>
    <row r="17" spans="4:16">
      <c r="D17" s="18" t="s">
        <v>33</v>
      </c>
      <c r="E17" s="1">
        <f>'U-16'!E6</f>
        <v>0.66666666666666663</v>
      </c>
      <c r="F17" s="1">
        <f>'U-16'!F6</f>
        <v>0.70833333333333337</v>
      </c>
      <c r="G17" s="1" t="str">
        <f>'U-16'!G6</f>
        <v>MAYO PUMAS</v>
      </c>
      <c r="H17" s="1" t="str">
        <f>'U-16'!H6</f>
        <v>TEAM 2</v>
      </c>
      <c r="I17" s="1"/>
      <c r="J17" s="1" t="str">
        <f>'U-16'!J6</f>
        <v>OCALA LIONS</v>
      </c>
      <c r="K17" s="1" t="str">
        <f>'U-16'!K6</f>
        <v>TEAM 4</v>
      </c>
      <c r="L17" s="1"/>
      <c r="M17" s="20">
        <f>'U-16'!M6</f>
        <v>4</v>
      </c>
      <c r="P17" s="8"/>
    </row>
    <row r="18" spans="4:16">
      <c r="D18" s="19" t="s">
        <v>73</v>
      </c>
      <c r="E18" s="1"/>
      <c r="F18" s="21" t="str">
        <f>'U-09'!F7</f>
        <v>BYE</v>
      </c>
      <c r="G18" s="21" t="str">
        <f>'U-09'!G7</f>
        <v>COBRA KAI</v>
      </c>
      <c r="H18" s="21" t="str">
        <f>'U-09'!H7</f>
        <v>TEAM 1</v>
      </c>
      <c r="I18" s="21"/>
      <c r="J18" s="21" t="str">
        <f>'U-09'!J7</f>
        <v>11:30-1:30</v>
      </c>
      <c r="K18" s="21" t="str">
        <f>'U-09'!K7</f>
        <v>Practice</v>
      </c>
      <c r="L18" s="21"/>
      <c r="M18" s="21" t="str">
        <f>'U-09'!M7</f>
        <v>6E</v>
      </c>
      <c r="P18" s="8"/>
    </row>
    <row r="19" spans="4:16">
      <c r="D19" s="19" t="s">
        <v>70</v>
      </c>
      <c r="E19" s="1"/>
      <c r="F19" s="21" t="str">
        <f>'U-12'!F6</f>
        <v>BYE</v>
      </c>
      <c r="G19" s="21" t="str">
        <f>'U-12'!G6</f>
        <v>PANTHERS</v>
      </c>
      <c r="H19" s="21" t="str">
        <f>'U-12'!H6</f>
        <v>TEAM 6</v>
      </c>
      <c r="I19" s="21"/>
      <c r="J19" s="21" t="str">
        <f>'U-12'!J6</f>
        <v>2:00-4:00</v>
      </c>
      <c r="K19" s="21" t="str">
        <f>'U-12'!K6</f>
        <v>Practice</v>
      </c>
      <c r="L19" s="21"/>
      <c r="M19" s="21" t="str">
        <f>'U-12'!M6</f>
        <v>6F</v>
      </c>
      <c r="P19" s="8"/>
    </row>
    <row r="20" spans="4:16">
      <c r="D20" s="19"/>
      <c r="E20" s="1"/>
      <c r="F20" s="21"/>
      <c r="G20" s="21"/>
      <c r="H20" s="21"/>
      <c r="I20" s="21"/>
      <c r="J20" s="21"/>
      <c r="K20" s="21"/>
      <c r="L20" s="21"/>
      <c r="M20" s="21"/>
      <c r="P20" s="8"/>
    </row>
    <row r="21" spans="4:16">
      <c r="D21" s="13">
        <v>44297</v>
      </c>
      <c r="E21" s="33" t="s">
        <v>84</v>
      </c>
      <c r="F21" s="33"/>
      <c r="G21" s="33"/>
      <c r="H21" s="33"/>
      <c r="I21" s="33"/>
      <c r="J21" s="33"/>
      <c r="K21" s="33"/>
      <c r="L21" s="33"/>
      <c r="M21" s="33"/>
    </row>
    <row r="22" spans="4:16">
      <c r="F22" s="6"/>
      <c r="G22" s="3"/>
      <c r="H22" s="3"/>
      <c r="J22" s="14"/>
      <c r="K22" s="16"/>
      <c r="L22" s="14"/>
      <c r="M22" s="14"/>
    </row>
    <row r="23" spans="4:16">
      <c r="D23" s="13">
        <v>44303</v>
      </c>
      <c r="E23" s="5" t="s">
        <v>43</v>
      </c>
      <c r="F23" s="5" t="s">
        <v>42</v>
      </c>
      <c r="G23" s="5" t="s">
        <v>16</v>
      </c>
      <c r="H23" s="5"/>
      <c r="I23" s="5"/>
      <c r="J23" s="5" t="s">
        <v>17</v>
      </c>
      <c r="M23" s="4" t="s">
        <v>45</v>
      </c>
    </row>
    <row r="24" spans="4:16">
      <c r="D24" s="17" t="s">
        <v>72</v>
      </c>
      <c r="E24" s="1">
        <f>'U-06'!E11</f>
        <v>0.375</v>
      </c>
      <c r="F24" s="1">
        <f>'U-06'!F11</f>
        <v>0.41666666666666669</v>
      </c>
      <c r="G24" s="1" t="str">
        <f>'U-06'!G11</f>
        <v>BANDITOS</v>
      </c>
      <c r="H24" s="1" t="str">
        <f>'U-06'!H11</f>
        <v>TEAM 1</v>
      </c>
      <c r="I24" s="1"/>
      <c r="J24" s="1" t="str">
        <f>'U-06'!J11</f>
        <v>SPIDERS</v>
      </c>
      <c r="K24" s="1" t="str">
        <f>'U-06'!K11</f>
        <v>TEAM 5</v>
      </c>
      <c r="L24" s="1"/>
      <c r="M24" s="1" t="str">
        <f>'U-06'!M11</f>
        <v>6C</v>
      </c>
    </row>
    <row r="25" spans="4:16">
      <c r="D25" s="18" t="s">
        <v>72</v>
      </c>
      <c r="E25" s="1">
        <f>'U-06'!E12</f>
        <v>0.47916666666666669</v>
      </c>
      <c r="F25" s="1">
        <f>'U-06'!F12</f>
        <v>0.52083333333333337</v>
      </c>
      <c r="G25" s="1" t="str">
        <f>'U-06'!G12</f>
        <v>CHEETAHS</v>
      </c>
      <c r="H25" s="1" t="str">
        <f>'U-06'!H12</f>
        <v>TEAM 2</v>
      </c>
      <c r="I25" s="1"/>
      <c r="J25" s="1" t="str">
        <f>'U-06'!J12</f>
        <v>SOCCER SHOCKERS</v>
      </c>
      <c r="K25" s="1" t="str">
        <f>'U-06'!K12</f>
        <v>TEAM 6</v>
      </c>
      <c r="L25" s="1"/>
      <c r="M25" s="1" t="str">
        <f>'U-06'!M12</f>
        <v>6C</v>
      </c>
    </row>
    <row r="26" spans="4:16">
      <c r="D26" s="18" t="s">
        <v>72</v>
      </c>
      <c r="E26" s="1">
        <f>'U-06'!E13</f>
        <v>0.58333333333333337</v>
      </c>
      <c r="F26" s="1">
        <f>'U-06'!F13</f>
        <v>0.625</v>
      </c>
      <c r="G26" s="1" t="str">
        <f>'U-06'!G13</f>
        <v>PIRATES</v>
      </c>
      <c r="H26" s="1" t="str">
        <f>'U-06'!H13</f>
        <v>TEAM 4</v>
      </c>
      <c r="I26" s="1"/>
      <c r="J26" s="1" t="str">
        <f>'U-06'!J13</f>
        <v>JETS</v>
      </c>
      <c r="K26" s="1" t="str">
        <f>'U-06'!K13</f>
        <v>TEAM 8</v>
      </c>
      <c r="L26" s="1"/>
      <c r="M26" s="1" t="str">
        <f>'U-06'!M13</f>
        <v>6C</v>
      </c>
    </row>
    <row r="27" spans="4:16">
      <c r="D27" s="18" t="s">
        <v>72</v>
      </c>
      <c r="E27" s="1">
        <f>'U-06'!E14</f>
        <v>0.66666666666666663</v>
      </c>
      <c r="F27" s="1">
        <f>'U-06'!F14</f>
        <v>0.70833333333333337</v>
      </c>
      <c r="G27" s="1" t="str">
        <f>'U-06'!G14</f>
        <v>DRAGONS</v>
      </c>
      <c r="H27" s="1" t="str">
        <f>'U-06'!H14</f>
        <v>TEAM 3</v>
      </c>
      <c r="I27" s="1"/>
      <c r="J27" s="1" t="str">
        <f>'U-06'!J14</f>
        <v>BEARCATS</v>
      </c>
      <c r="K27" s="1" t="str">
        <f>'U-06'!K14</f>
        <v>TEAM 7</v>
      </c>
      <c r="L27" s="1"/>
      <c r="M27" s="1" t="str">
        <f>'U-06'!M14</f>
        <v>6C</v>
      </c>
    </row>
    <row r="28" spans="4:16">
      <c r="D28" s="18" t="s">
        <v>73</v>
      </c>
      <c r="E28" s="1">
        <f>'U-09'!E12</f>
        <v>0.375</v>
      </c>
      <c r="F28" s="1">
        <f>'U-09'!F12</f>
        <v>0.41666666666666669</v>
      </c>
      <c r="G28" s="1" t="str">
        <f>'U-09'!G12</f>
        <v>KANGAROOS</v>
      </c>
      <c r="H28" s="1" t="str">
        <f>'U-09'!H12</f>
        <v>TEAM 3</v>
      </c>
      <c r="I28" s="1"/>
      <c r="J28" s="1" t="str">
        <f>'U-09'!J12</f>
        <v>WIZARDS</v>
      </c>
      <c r="K28" s="1" t="str">
        <f>'U-09'!K12</f>
        <v>TEAM 7</v>
      </c>
      <c r="L28" s="1"/>
      <c r="M28" s="1" t="str">
        <f>'U-09'!M12</f>
        <v>5A</v>
      </c>
    </row>
    <row r="29" spans="4:16">
      <c r="D29" s="18" t="s">
        <v>73</v>
      </c>
      <c r="E29" s="1">
        <f>'U-09'!E13</f>
        <v>0.47916666666666669</v>
      </c>
      <c r="F29" s="1">
        <f>'U-09'!F13</f>
        <v>0.52083333333333337</v>
      </c>
      <c r="G29" s="1" t="str">
        <f>'U-09'!G13</f>
        <v>DIABLOS</v>
      </c>
      <c r="H29" s="1" t="str">
        <f>'U-09'!H13</f>
        <v>TEAM 2</v>
      </c>
      <c r="I29" s="1"/>
      <c r="J29" s="1" t="str">
        <f>'U-09'!J13</f>
        <v>VIKINGS</v>
      </c>
      <c r="K29" s="1" t="str">
        <f>'U-09'!K13</f>
        <v>TEAM 6</v>
      </c>
      <c r="L29" s="1"/>
      <c r="M29" s="1" t="str">
        <f>'U-09'!M13</f>
        <v>5A</v>
      </c>
    </row>
    <row r="30" spans="4:16">
      <c r="D30" s="18" t="s">
        <v>73</v>
      </c>
      <c r="E30" s="1">
        <f>'U-09'!E14</f>
        <v>0.58333333333333337</v>
      </c>
      <c r="F30" s="1">
        <f>'U-09'!F14</f>
        <v>0.625</v>
      </c>
      <c r="G30" s="1" t="str">
        <f>'U-09'!G14</f>
        <v>SAINTS</v>
      </c>
      <c r="H30" s="1" t="str">
        <f>'U-09'!H14</f>
        <v>TEAM 4</v>
      </c>
      <c r="I30" s="1"/>
      <c r="J30" s="1" t="str">
        <f>'U-09'!J14</f>
        <v>APEX PREDATORS</v>
      </c>
      <c r="K30" s="1" t="str">
        <f>'U-09'!K14</f>
        <v>TEAM 8</v>
      </c>
      <c r="L30" s="1"/>
      <c r="M30" s="1" t="str">
        <f>'U-09'!M14</f>
        <v>5A</v>
      </c>
    </row>
    <row r="31" spans="4:16">
      <c r="D31" s="18" t="s">
        <v>73</v>
      </c>
      <c r="E31" s="1">
        <f>'U-09'!E15</f>
        <v>0.66666666666666663</v>
      </c>
      <c r="F31" s="1">
        <f>'U-09'!F15</f>
        <v>0.70833333333333337</v>
      </c>
      <c r="G31" s="1" t="str">
        <f>'U-09'!G15</f>
        <v>COBRA KAI</v>
      </c>
      <c r="H31" s="1" t="str">
        <f>'U-09'!H15</f>
        <v>TEAM 1</v>
      </c>
      <c r="I31" s="1"/>
      <c r="J31" s="1" t="str">
        <f>'U-09'!J15</f>
        <v>SPARTANS</v>
      </c>
      <c r="K31" s="1" t="str">
        <f>'U-09'!K15</f>
        <v>TEAM 5</v>
      </c>
      <c r="L31" s="1"/>
      <c r="M31" s="1" t="str">
        <f>'U-09'!M15</f>
        <v>5A</v>
      </c>
    </row>
    <row r="32" spans="4:16">
      <c r="D32" s="18" t="s">
        <v>70</v>
      </c>
      <c r="E32" s="1">
        <f>'U-12'!E11</f>
        <v>0.375</v>
      </c>
      <c r="F32" s="1">
        <f>'U-12'!F11</f>
        <v>0.41666666666666669</v>
      </c>
      <c r="G32" s="1" t="str">
        <f>'U-12'!G11</f>
        <v>BRONCOS</v>
      </c>
      <c r="H32" s="1" t="str">
        <f>'U-12'!H11</f>
        <v>TEAM 1</v>
      </c>
      <c r="I32" s="1"/>
      <c r="J32" s="1" t="str">
        <f>'U-12'!J11</f>
        <v>APEX PREDATORS</v>
      </c>
      <c r="K32" s="1" t="str">
        <f>'U-12'!K11</f>
        <v>TEAM 5</v>
      </c>
      <c r="L32" s="1"/>
      <c r="M32" s="1" t="str">
        <f>'U-12'!M11</f>
        <v>5B</v>
      </c>
    </row>
    <row r="33" spans="4:13">
      <c r="D33" s="18" t="s">
        <v>70</v>
      </c>
      <c r="E33" s="1">
        <f>'U-12'!E12</f>
        <v>0.47916666666666669</v>
      </c>
      <c r="F33" s="1">
        <f>'U-12'!F12</f>
        <v>0.52083333333333337</v>
      </c>
      <c r="G33" s="1" t="str">
        <f>'U-12'!G12</f>
        <v>COYOTES</v>
      </c>
      <c r="H33" s="1" t="str">
        <f>'U-12'!H12</f>
        <v>TEAM 2</v>
      </c>
      <c r="I33" s="1"/>
      <c r="J33" s="1" t="str">
        <f>'U-12'!J12</f>
        <v>PANTHERS</v>
      </c>
      <c r="K33" s="1" t="str">
        <f>'U-12'!K12</f>
        <v>TEAM 6</v>
      </c>
      <c r="L33" s="1"/>
      <c r="M33" s="1" t="str">
        <f>'U-12'!M12</f>
        <v>5B</v>
      </c>
    </row>
    <row r="34" spans="4:13">
      <c r="D34" s="18" t="s">
        <v>70</v>
      </c>
      <c r="E34" s="1">
        <f>'U-12'!E13</f>
        <v>0.58333333333333337</v>
      </c>
      <c r="F34" s="1">
        <f>'U-12'!F13</f>
        <v>0.625</v>
      </c>
      <c r="G34" s="1" t="str">
        <f>'U-12'!G13</f>
        <v>JAGUARS</v>
      </c>
      <c r="H34" s="1" t="str">
        <f>'U-12'!H13</f>
        <v>TEAM 3</v>
      </c>
      <c r="I34" s="1"/>
      <c r="J34" s="1" t="str">
        <f>'U-12'!J13</f>
        <v>OCALA LIONS</v>
      </c>
      <c r="K34" s="1" t="str">
        <f>'U-12'!K13</f>
        <v>TEAM 7</v>
      </c>
      <c r="L34" s="1"/>
      <c r="M34" s="1" t="str">
        <f>'U-12'!M13</f>
        <v>5B</v>
      </c>
    </row>
    <row r="35" spans="4:13">
      <c r="D35" s="18" t="s">
        <v>33</v>
      </c>
      <c r="E35" s="1">
        <f>'U-16'!E11</f>
        <v>0.375</v>
      </c>
      <c r="F35" s="1">
        <f>'U-16'!F11</f>
        <v>0.41666666666666669</v>
      </c>
      <c r="G35" s="1" t="str">
        <f>'U-16'!G11</f>
        <v>OCALA LIONS</v>
      </c>
      <c r="H35" s="1" t="str">
        <f>'U-16'!H11</f>
        <v>TEAM 4</v>
      </c>
      <c r="I35" s="1"/>
      <c r="J35" s="1" t="str">
        <f>'U-16'!J11</f>
        <v>AZTECAS</v>
      </c>
      <c r="K35" s="1" t="str">
        <f>'U-16'!K11</f>
        <v>TEAM 1</v>
      </c>
      <c r="L35" s="1"/>
      <c r="M35" s="22">
        <f>'U-16'!M11</f>
        <v>4</v>
      </c>
    </row>
    <row r="36" spans="4:13">
      <c r="D36" s="18" t="s">
        <v>33</v>
      </c>
      <c r="E36" s="1">
        <f>'U-16'!E12</f>
        <v>0.47916666666666669</v>
      </c>
      <c r="F36" s="1">
        <f>'U-16'!F12</f>
        <v>0.52083333333333337</v>
      </c>
      <c r="G36" s="1" t="str">
        <f>'U-16'!G12</f>
        <v>MAYO CITY UNITED</v>
      </c>
      <c r="H36" s="1" t="str">
        <f>'U-16'!H12</f>
        <v>TEAM 2</v>
      </c>
      <c r="I36" s="1"/>
      <c r="J36" s="1" t="str">
        <f>'U-16'!J12</f>
        <v>JASPER CITY LIONS</v>
      </c>
      <c r="K36" s="1" t="str">
        <f>'U-16'!K12</f>
        <v>TEAM 6</v>
      </c>
      <c r="L36" s="1"/>
      <c r="M36" s="22">
        <f>'U-16'!M12</f>
        <v>4</v>
      </c>
    </row>
    <row r="37" spans="4:13">
      <c r="D37" s="18" t="s">
        <v>33</v>
      </c>
      <c r="E37" s="1">
        <f>'U-16'!E13</f>
        <v>0.58333333333333337</v>
      </c>
      <c r="F37" s="1">
        <f>'U-16'!F13</f>
        <v>0.625</v>
      </c>
      <c r="G37" s="1" t="str">
        <f>'U-16'!G13</f>
        <v>AZTECAS</v>
      </c>
      <c r="H37" s="1" t="str">
        <f>'U-16'!H13</f>
        <v>TEAM 1</v>
      </c>
      <c r="I37" s="1"/>
      <c r="J37" s="1" t="str">
        <f>'U-16'!J13</f>
        <v>TITANS</v>
      </c>
      <c r="K37" s="1" t="str">
        <f>'U-16'!K13</f>
        <v>TEAM 5</v>
      </c>
      <c r="L37" s="1"/>
      <c r="M37" s="22">
        <f>'U-16'!M13</f>
        <v>4</v>
      </c>
    </row>
    <row r="38" spans="4:13">
      <c r="D38" s="18" t="s">
        <v>33</v>
      </c>
      <c r="E38" s="1">
        <f>'U-16'!E14</f>
        <v>0.66666666666666663</v>
      </c>
      <c r="F38" s="1">
        <f>'U-16'!F14</f>
        <v>0.70833333333333337</v>
      </c>
      <c r="G38" s="1" t="str">
        <f>'U-16'!G14</f>
        <v>COUGARS</v>
      </c>
      <c r="H38" s="1" t="str">
        <f>'U-16'!H14</f>
        <v>TEAM 3</v>
      </c>
      <c r="I38" s="1"/>
      <c r="J38" s="1" t="str">
        <f>'U-16'!J14</f>
        <v>MAYO CITY UNITED</v>
      </c>
      <c r="K38" s="1" t="str">
        <f>'U-16'!K14</f>
        <v>TEAM 7</v>
      </c>
      <c r="L38" s="1"/>
      <c r="M38" s="22">
        <f>'U-16'!M14</f>
        <v>4</v>
      </c>
    </row>
    <row r="39" spans="4:13">
      <c r="D39" s="19" t="s">
        <v>73</v>
      </c>
      <c r="E39" s="3"/>
      <c r="F39" s="21" t="str">
        <f>'U-09'!F16</f>
        <v>BYE</v>
      </c>
      <c r="G39" s="21" t="str">
        <f>'U-09'!G16</f>
        <v>PANTHERS</v>
      </c>
      <c r="H39" s="21" t="str">
        <f>'U-09'!H16</f>
        <v>TEAM 9</v>
      </c>
      <c r="I39" s="21"/>
      <c r="J39" s="21" t="str">
        <f>'U-09'!J16</f>
        <v>11:30-1:30</v>
      </c>
      <c r="K39" s="21" t="str">
        <f>'U-09'!K16</f>
        <v>Practice</v>
      </c>
      <c r="L39" s="21"/>
      <c r="M39" s="21" t="str">
        <f>'U-09'!M16</f>
        <v>6E</v>
      </c>
    </row>
    <row r="40" spans="4:13">
      <c r="D40" s="19" t="s">
        <v>70</v>
      </c>
      <c r="E40" s="3"/>
      <c r="F40" s="21" t="str">
        <f>'U-12'!F14</f>
        <v>BYE</v>
      </c>
      <c r="G40" s="21" t="str">
        <f>'U-12'!G14</f>
        <v>VIPERS</v>
      </c>
      <c r="H40" s="21" t="str">
        <f>'U-12'!H14</f>
        <v>TEAM 4</v>
      </c>
      <c r="I40" s="21"/>
      <c r="J40" s="21" t="str">
        <f>'U-12'!J14</f>
        <v>2:00-4:00</v>
      </c>
      <c r="K40" s="21" t="str">
        <f>'U-12'!K14</f>
        <v>Practice</v>
      </c>
      <c r="L40" s="21"/>
      <c r="M40" s="21" t="str">
        <f>'U-12'!M14</f>
        <v>6F</v>
      </c>
    </row>
    <row r="41" spans="4:13">
      <c r="D41" s="11"/>
    </row>
    <row r="42" spans="4:13">
      <c r="D42" s="13">
        <v>44310</v>
      </c>
      <c r="E42" s="5" t="s">
        <v>43</v>
      </c>
      <c r="F42" s="5" t="s">
        <v>42</v>
      </c>
      <c r="G42" s="5" t="s">
        <v>16</v>
      </c>
      <c r="H42" s="5"/>
      <c r="I42" s="5"/>
      <c r="J42" s="5" t="s">
        <v>17</v>
      </c>
      <c r="M42" s="4" t="s">
        <v>45</v>
      </c>
    </row>
    <row r="43" spans="4:13">
      <c r="D43" s="17" t="s">
        <v>72</v>
      </c>
      <c r="E43" s="1">
        <f>'U-06'!E17</f>
        <v>0.375</v>
      </c>
      <c r="F43" s="1">
        <f>'U-06'!F17</f>
        <v>0.41666666666666669</v>
      </c>
      <c r="G43" s="1" t="str">
        <f>'U-06'!G17</f>
        <v>DRAGONS</v>
      </c>
      <c r="H43" s="1" t="str">
        <f>'U-06'!H17</f>
        <v>TEAM 3</v>
      </c>
      <c r="I43" s="1"/>
      <c r="J43" s="1" t="str">
        <f>'U-06'!J17</f>
        <v>JETS</v>
      </c>
      <c r="K43" s="1" t="str">
        <f>'U-06'!K17</f>
        <v>TEAM 8</v>
      </c>
      <c r="L43" s="1"/>
      <c r="M43" s="1" t="str">
        <f>'U-06'!M17</f>
        <v>6D</v>
      </c>
    </row>
    <row r="44" spans="4:13">
      <c r="D44" s="18" t="s">
        <v>72</v>
      </c>
      <c r="E44" s="1">
        <f>'U-06'!E18</f>
        <v>0.47916666666666669</v>
      </c>
      <c r="F44" s="1">
        <f>'U-06'!F18</f>
        <v>0.52083333333333337</v>
      </c>
      <c r="G44" s="1" t="str">
        <f>'U-06'!G18</f>
        <v>PIRATES</v>
      </c>
      <c r="H44" s="1" t="str">
        <f>'U-06'!H18</f>
        <v>TEAM 4</v>
      </c>
      <c r="I44" s="1"/>
      <c r="J44" s="1" t="str">
        <f>'U-06'!J18</f>
        <v>BEARCATS</v>
      </c>
      <c r="K44" s="1" t="str">
        <f>'U-06'!K18</f>
        <v>TEAM 7</v>
      </c>
      <c r="L44" s="1"/>
      <c r="M44" s="1" t="str">
        <f>'U-06'!M18</f>
        <v>6D</v>
      </c>
    </row>
    <row r="45" spans="4:13">
      <c r="D45" s="18" t="s">
        <v>72</v>
      </c>
      <c r="E45" s="1">
        <f>'U-06'!E19</f>
        <v>0.58333333333333337</v>
      </c>
      <c r="F45" s="1">
        <f>'U-06'!F19</f>
        <v>0.625</v>
      </c>
      <c r="G45" s="1" t="str">
        <f>'U-06'!G19</f>
        <v>BANDITOS</v>
      </c>
      <c r="H45" s="1" t="str">
        <f>'U-06'!H19</f>
        <v>TEAM 1</v>
      </c>
      <c r="I45" s="1"/>
      <c r="J45" s="1" t="str">
        <f>'U-06'!J19</f>
        <v>SOCCER SHOCKERS</v>
      </c>
      <c r="K45" s="1" t="str">
        <f>'U-06'!K19</f>
        <v>TEAM 6</v>
      </c>
      <c r="L45" s="1"/>
      <c r="M45" s="1" t="str">
        <f>'U-06'!M19</f>
        <v>6D</v>
      </c>
    </row>
    <row r="46" spans="4:13">
      <c r="D46" s="18" t="s">
        <v>72</v>
      </c>
      <c r="E46" s="1">
        <f>'U-06'!E20</f>
        <v>0.66666666666666663</v>
      </c>
      <c r="F46" s="1">
        <f>'U-06'!F20</f>
        <v>0.70833333333333337</v>
      </c>
      <c r="G46" s="1" t="str">
        <f>'U-06'!G20</f>
        <v>CHEETAHS</v>
      </c>
      <c r="H46" s="1" t="str">
        <f>'U-06'!H20</f>
        <v>TEAM 2</v>
      </c>
      <c r="I46" s="1"/>
      <c r="J46" s="1" t="str">
        <f>'U-06'!J20</f>
        <v>SPIDERS</v>
      </c>
      <c r="K46" s="1" t="str">
        <f>'U-06'!K20</f>
        <v>TEAM 5</v>
      </c>
      <c r="L46" s="1"/>
      <c r="M46" s="1" t="str">
        <f>'U-06'!M20</f>
        <v>6D</v>
      </c>
    </row>
    <row r="47" spans="4:13">
      <c r="D47" s="18" t="s">
        <v>73</v>
      </c>
      <c r="E47" s="1">
        <f>'U-09'!E19</f>
        <v>0.375</v>
      </c>
      <c r="F47" s="1">
        <f>'U-09'!F19</f>
        <v>0.41666666666666669</v>
      </c>
      <c r="G47" s="1" t="str">
        <f>'U-09'!G19</f>
        <v>KANGAROOS</v>
      </c>
      <c r="H47" s="1" t="str">
        <f>'U-09'!H19</f>
        <v>TEAM 3</v>
      </c>
      <c r="I47" s="1"/>
      <c r="J47" s="1" t="str">
        <f>'U-09'!J19</f>
        <v>APEX PREDATORS</v>
      </c>
      <c r="K47" s="1" t="str">
        <f>'U-09'!K19</f>
        <v>TEAM 8</v>
      </c>
      <c r="L47" s="1"/>
      <c r="M47" s="1" t="str">
        <f>'U-09'!M19</f>
        <v>5A</v>
      </c>
    </row>
    <row r="48" spans="4:13">
      <c r="D48" s="18" t="s">
        <v>73</v>
      </c>
      <c r="E48" s="1">
        <f>'U-09'!E20</f>
        <v>0.47916666666666669</v>
      </c>
      <c r="F48" s="1">
        <f>'U-09'!F20</f>
        <v>0.52083333333333337</v>
      </c>
      <c r="G48" s="1" t="str">
        <f>'U-09'!G20</f>
        <v>PANTHERS</v>
      </c>
      <c r="H48" s="1" t="str">
        <f>'U-09'!H20</f>
        <v>TEAM 9</v>
      </c>
      <c r="I48" s="1"/>
      <c r="J48" s="1" t="str">
        <f>'U-09'!J20</f>
        <v>WIZARDS</v>
      </c>
      <c r="K48" s="1" t="str">
        <f>'U-09'!K20</f>
        <v>TEAM 7</v>
      </c>
      <c r="L48" s="1"/>
      <c r="M48" s="1" t="str">
        <f>'U-09'!M20</f>
        <v>5A</v>
      </c>
    </row>
    <row r="49" spans="4:13">
      <c r="D49" s="18" t="s">
        <v>73</v>
      </c>
      <c r="E49" s="1">
        <f>'U-09'!E21</f>
        <v>0.58333333333333337</v>
      </c>
      <c r="F49" s="1">
        <f>'U-09'!F21</f>
        <v>0.625</v>
      </c>
      <c r="G49" s="1" t="str">
        <f>'U-09'!G21</f>
        <v>COBRA KAI</v>
      </c>
      <c r="H49" s="1" t="str">
        <f>'U-09'!H21</f>
        <v>TEAM 1</v>
      </c>
      <c r="I49" s="1"/>
      <c r="J49" s="1" t="str">
        <f>'U-09'!J21</f>
        <v>VIKINGS</v>
      </c>
      <c r="K49" s="1" t="str">
        <f>'U-09'!K21</f>
        <v>TEAM 6</v>
      </c>
      <c r="L49" s="1"/>
      <c r="M49" s="1" t="str">
        <f>'U-09'!M21</f>
        <v>5A</v>
      </c>
    </row>
    <row r="50" spans="4:13">
      <c r="D50" s="18" t="s">
        <v>73</v>
      </c>
      <c r="E50" s="1">
        <f>'U-09'!E22</f>
        <v>0.66666666666666663</v>
      </c>
      <c r="F50" s="1">
        <f>'U-09'!F22</f>
        <v>0.70833333333333337</v>
      </c>
      <c r="G50" s="1" t="str">
        <f>'U-09'!G22</f>
        <v>DIABLOS</v>
      </c>
      <c r="H50" s="1" t="str">
        <f>'U-09'!H22</f>
        <v>TEAM 2</v>
      </c>
      <c r="I50" s="1"/>
      <c r="J50" s="1" t="str">
        <f>'U-09'!J22</f>
        <v>SPARTANS</v>
      </c>
      <c r="K50" s="1" t="str">
        <f>'U-09'!K22</f>
        <v>TEAM 5</v>
      </c>
      <c r="L50" s="1"/>
      <c r="M50" s="1" t="str">
        <f>'U-09'!M22</f>
        <v>5A</v>
      </c>
    </row>
    <row r="51" spans="4:13">
      <c r="D51" s="18" t="s">
        <v>70</v>
      </c>
      <c r="E51" s="1">
        <f>'U-12'!E17</f>
        <v>0.375</v>
      </c>
      <c r="F51" s="1">
        <f>'U-12'!F17</f>
        <v>0.41666666666666669</v>
      </c>
      <c r="G51" s="1" t="str">
        <f>'U-12'!G17</f>
        <v>VIPERS</v>
      </c>
      <c r="H51" s="1" t="str">
        <f>'U-12'!H17</f>
        <v>TEAM 4</v>
      </c>
      <c r="I51" s="1"/>
      <c r="J51" s="1" t="str">
        <f>'U-12'!J17</f>
        <v>OCALA LIONS</v>
      </c>
      <c r="K51" s="1" t="str">
        <f>'U-12'!K17</f>
        <v>TEAM 7</v>
      </c>
      <c r="L51" s="1"/>
      <c r="M51" s="1" t="str">
        <f>'U-12'!M17</f>
        <v>5B</v>
      </c>
    </row>
    <row r="52" spans="4:13">
      <c r="D52" s="18" t="s">
        <v>70</v>
      </c>
      <c r="E52" s="1">
        <f>'U-12'!E18</f>
        <v>0.47916666666666669</v>
      </c>
      <c r="F52" s="1">
        <f>'U-12'!F18</f>
        <v>0.52083333333333337</v>
      </c>
      <c r="G52" s="1" t="str">
        <f>'U-12'!G18</f>
        <v>COYOTES</v>
      </c>
      <c r="H52" s="1" t="str">
        <f>'U-12'!H18</f>
        <v>TEAM 2</v>
      </c>
      <c r="I52" s="1"/>
      <c r="J52" s="1" t="str">
        <f>'U-12'!J18</f>
        <v>APEX PREDATORS</v>
      </c>
      <c r="K52" s="1" t="str">
        <f>'U-12'!K18</f>
        <v>TEAM 5</v>
      </c>
      <c r="L52" s="1"/>
      <c r="M52" s="1" t="str">
        <f>'U-12'!M18</f>
        <v>5B</v>
      </c>
    </row>
    <row r="53" spans="4:13">
      <c r="D53" s="18" t="s">
        <v>70</v>
      </c>
      <c r="E53" s="1">
        <f>'U-12'!E19</f>
        <v>0.58333333333333337</v>
      </c>
      <c r="F53" s="1">
        <f>'U-12'!F19</f>
        <v>0.625</v>
      </c>
      <c r="G53" s="1" t="str">
        <f>'U-12'!G19</f>
        <v>BRONCOS</v>
      </c>
      <c r="H53" s="1" t="str">
        <f>'U-12'!H19</f>
        <v>TEAM 1</v>
      </c>
      <c r="I53" s="1"/>
      <c r="J53" s="1" t="str">
        <f>'U-12'!J19</f>
        <v>PANTHERS</v>
      </c>
      <c r="K53" s="1" t="str">
        <f>'U-12'!K19</f>
        <v>TEAM 6</v>
      </c>
      <c r="L53" s="1"/>
      <c r="M53" s="1" t="str">
        <f>'U-12'!M19</f>
        <v>5B</v>
      </c>
    </row>
    <row r="54" spans="4:13">
      <c r="D54" s="18" t="s">
        <v>33</v>
      </c>
      <c r="E54" s="1">
        <f>'U-16'!E17</f>
        <v>0.375</v>
      </c>
      <c r="F54" s="1">
        <f>'U-16'!F17</f>
        <v>0.41666666666666669</v>
      </c>
      <c r="G54" s="1" t="str">
        <f>'U-16'!G17</f>
        <v>COUGARS</v>
      </c>
      <c r="H54" s="1" t="str">
        <f>'U-16'!H17</f>
        <v>TEAM 3</v>
      </c>
      <c r="I54" s="1"/>
      <c r="J54" s="1" t="str">
        <f>'U-16'!J17</f>
        <v>MAYO PUMAS</v>
      </c>
      <c r="K54" s="1" t="str">
        <f>'U-16'!K17</f>
        <v>TEAM 2</v>
      </c>
      <c r="L54" s="1"/>
      <c r="M54" s="22">
        <f>'U-16'!M17</f>
        <v>4</v>
      </c>
    </row>
    <row r="55" spans="4:13">
      <c r="D55" s="18" t="s">
        <v>33</v>
      </c>
      <c r="E55" s="1">
        <f>'U-16'!E18</f>
        <v>0.47916666666666669</v>
      </c>
      <c r="F55" s="1">
        <f>'U-16'!F18</f>
        <v>0.52083333333333337</v>
      </c>
      <c r="G55" s="1" t="str">
        <f>'U-16'!G18</f>
        <v>AZTECAS</v>
      </c>
      <c r="H55" s="1" t="str">
        <f>'U-16'!H18</f>
        <v>TEAM 1</v>
      </c>
      <c r="I55" s="1"/>
      <c r="J55" s="1" t="str">
        <f>'U-16'!J18</f>
        <v>JASPER CITY LIONS</v>
      </c>
      <c r="K55" s="1" t="str">
        <f>'U-16'!K18</f>
        <v>TEAM 6</v>
      </c>
      <c r="L55" s="1"/>
      <c r="M55" s="22">
        <f>'U-16'!M18</f>
        <v>4</v>
      </c>
    </row>
    <row r="56" spans="4:13">
      <c r="D56" s="18" t="s">
        <v>33</v>
      </c>
      <c r="E56" s="1">
        <f>'U-16'!E19</f>
        <v>0.58333333333333337</v>
      </c>
      <c r="F56" s="1">
        <f>'U-16'!F19</f>
        <v>0.625</v>
      </c>
      <c r="G56" s="1" t="str">
        <f>'U-16'!G19</f>
        <v>OCALA LIONS</v>
      </c>
      <c r="H56" s="1" t="str">
        <f>'U-16'!H19</f>
        <v>TEAM 4</v>
      </c>
      <c r="I56" s="1"/>
      <c r="J56" s="1" t="str">
        <f>'U-16'!J19</f>
        <v>MAYO CITY UNITED</v>
      </c>
      <c r="K56" s="1" t="str">
        <f>'U-16'!K19</f>
        <v>TEAM 7</v>
      </c>
      <c r="L56" s="1"/>
      <c r="M56" s="22">
        <f>'U-16'!M19</f>
        <v>4</v>
      </c>
    </row>
    <row r="57" spans="4:13">
      <c r="D57" s="18" t="s">
        <v>33</v>
      </c>
      <c r="E57" s="1">
        <f>'U-16'!E20</f>
        <v>0.66666666666666663</v>
      </c>
      <c r="F57" s="1">
        <f>'U-16'!F20</f>
        <v>0.70833333333333337</v>
      </c>
      <c r="G57" s="1" t="str">
        <f>'U-16'!G20</f>
        <v>MAYO PUMAS</v>
      </c>
      <c r="H57" s="1" t="str">
        <f>'U-16'!H20</f>
        <v>TEAM 2</v>
      </c>
      <c r="I57" s="1"/>
      <c r="J57" s="1" t="str">
        <f>'U-16'!J20</f>
        <v>TITANS</v>
      </c>
      <c r="K57" s="1" t="str">
        <f>'U-16'!K20</f>
        <v>TEAM 5</v>
      </c>
      <c r="L57" s="1"/>
      <c r="M57" s="22">
        <f>'U-16'!M20</f>
        <v>4</v>
      </c>
    </row>
    <row r="58" spans="4:13">
      <c r="D58" s="19" t="s">
        <v>73</v>
      </c>
      <c r="E58" s="3"/>
      <c r="F58" s="21" t="str">
        <f>'U-09'!F23</f>
        <v>BYE</v>
      </c>
      <c r="G58" s="21" t="str">
        <f>'U-09'!G23</f>
        <v>SAINTS</v>
      </c>
      <c r="H58" s="21" t="str">
        <f>'U-09'!H23</f>
        <v>TEAM 4</v>
      </c>
      <c r="I58" s="21"/>
      <c r="J58" s="21" t="str">
        <f>'U-09'!J23</f>
        <v>11:30-1:30</v>
      </c>
      <c r="K58" s="21" t="str">
        <f>'U-09'!K23</f>
        <v>Practice</v>
      </c>
      <c r="L58" s="21"/>
      <c r="M58" s="21" t="str">
        <f>'U-09'!M23</f>
        <v>6E</v>
      </c>
    </row>
    <row r="59" spans="4:13">
      <c r="D59" s="19" t="s">
        <v>70</v>
      </c>
      <c r="E59" s="3"/>
      <c r="F59" s="21" t="str">
        <f>'U-12'!F20</f>
        <v>BYE</v>
      </c>
      <c r="G59" s="21" t="str">
        <f>'U-12'!G20</f>
        <v>JAGUARS</v>
      </c>
      <c r="H59" s="21" t="str">
        <f>'U-12'!H20</f>
        <v>TEAM 3</v>
      </c>
      <c r="I59" s="21"/>
      <c r="J59" s="21" t="str">
        <f>'U-12'!J20</f>
        <v>2:00-4:00</v>
      </c>
      <c r="K59" s="21" t="str">
        <f>'U-12'!K20</f>
        <v>Practice</v>
      </c>
      <c r="L59" s="21"/>
      <c r="M59" s="21" t="str">
        <f>'U-12'!M20</f>
        <v>6F</v>
      </c>
    </row>
    <row r="60" spans="4:13">
      <c r="D60" s="11"/>
    </row>
    <row r="61" spans="4:13">
      <c r="D61" s="13">
        <v>44317</v>
      </c>
      <c r="E61" s="5" t="s">
        <v>43</v>
      </c>
      <c r="F61" s="5" t="s">
        <v>42</v>
      </c>
      <c r="G61" s="5" t="s">
        <v>16</v>
      </c>
      <c r="H61" s="5"/>
      <c r="I61" s="5"/>
      <c r="J61" s="5" t="s">
        <v>17</v>
      </c>
      <c r="M61" s="4" t="s">
        <v>45</v>
      </c>
    </row>
    <row r="62" spans="4:13">
      <c r="D62" s="17" t="s">
        <v>72</v>
      </c>
      <c r="E62" s="1">
        <f>'U-06'!E23</f>
        <v>0.375</v>
      </c>
      <c r="F62" s="1">
        <f>'U-06'!F23</f>
        <v>0.41666666666666669</v>
      </c>
      <c r="G62" s="1" t="str">
        <f>'U-06'!G23</f>
        <v>CHEETAHS</v>
      </c>
      <c r="H62" s="1" t="str">
        <f>'U-06'!H23</f>
        <v>TEAM 2</v>
      </c>
      <c r="I62" s="1"/>
      <c r="J62" s="1" t="str">
        <f>'U-06'!J23</f>
        <v>BEARCATS</v>
      </c>
      <c r="K62" s="1" t="str">
        <f>'U-06'!K23</f>
        <v>TEAM 7</v>
      </c>
      <c r="L62" s="1"/>
      <c r="M62" s="1" t="str">
        <f>'U-06'!M23</f>
        <v>6A</v>
      </c>
    </row>
    <row r="63" spans="4:13">
      <c r="D63" s="18" t="s">
        <v>72</v>
      </c>
      <c r="E63" s="1">
        <f>'U-06'!E24</f>
        <v>0.47916666666666669</v>
      </c>
      <c r="F63" s="1">
        <f>'U-06'!F24</f>
        <v>0.52083333333333337</v>
      </c>
      <c r="G63" s="1" t="str">
        <f>'U-06'!G24</f>
        <v>DRAGONS</v>
      </c>
      <c r="H63" s="1" t="str">
        <f>'U-06'!H24</f>
        <v>TEAM 3</v>
      </c>
      <c r="I63" s="1"/>
      <c r="J63" s="1" t="str">
        <f>'U-06'!J24</f>
        <v>SPIDERS</v>
      </c>
      <c r="K63" s="1" t="str">
        <f>'U-06'!K24</f>
        <v>TEAM 5</v>
      </c>
      <c r="L63" s="1"/>
      <c r="M63" s="1" t="str">
        <f>'U-06'!M24</f>
        <v>6A</v>
      </c>
    </row>
    <row r="64" spans="4:13">
      <c r="D64" s="18" t="s">
        <v>72</v>
      </c>
      <c r="E64" s="1">
        <f>'U-06'!E25</f>
        <v>0.58333333333333337</v>
      </c>
      <c r="F64" s="1">
        <f>'U-06'!F25</f>
        <v>0.625</v>
      </c>
      <c r="G64" s="1" t="str">
        <f>'U-06'!G25</f>
        <v>PIRATES</v>
      </c>
      <c r="H64" s="1" t="str">
        <f>'U-06'!H25</f>
        <v>TEAM 4</v>
      </c>
      <c r="I64" s="1"/>
      <c r="J64" s="1" t="str">
        <f>'U-06'!J25</f>
        <v>SOCCER SHOCKERS</v>
      </c>
      <c r="K64" s="1" t="str">
        <f>'U-06'!K25</f>
        <v>TEAM 6</v>
      </c>
      <c r="L64" s="1"/>
      <c r="M64" s="1" t="str">
        <f>'U-06'!M25</f>
        <v>6A</v>
      </c>
    </row>
    <row r="65" spans="4:13">
      <c r="D65" s="18" t="s">
        <v>72</v>
      </c>
      <c r="E65" s="1">
        <f>'U-06'!E26</f>
        <v>0.66666666666666663</v>
      </c>
      <c r="F65" s="1">
        <f>'U-06'!F26</f>
        <v>0.70833333333333337</v>
      </c>
      <c r="G65" s="1" t="str">
        <f>'U-06'!G26</f>
        <v>BANDITOS</v>
      </c>
      <c r="H65" s="1" t="str">
        <f>'U-06'!H26</f>
        <v>TEAM 1</v>
      </c>
      <c r="I65" s="1"/>
      <c r="J65" s="1" t="str">
        <f>'U-06'!J26</f>
        <v>JETS</v>
      </c>
      <c r="K65" s="1" t="str">
        <f>'U-06'!K26</f>
        <v>TEAM 8</v>
      </c>
      <c r="L65" s="1"/>
      <c r="M65" s="1" t="str">
        <f>'U-06'!M26</f>
        <v>6A</v>
      </c>
    </row>
    <row r="66" spans="4:13">
      <c r="D66" s="18" t="s">
        <v>73</v>
      </c>
      <c r="E66" s="1">
        <f>'U-09'!E26</f>
        <v>0.375</v>
      </c>
      <c r="F66" s="1">
        <f>'U-09'!F26</f>
        <v>0.41666666666666669</v>
      </c>
      <c r="G66" s="1" t="str">
        <f>'U-09'!G26</f>
        <v>DIABLOS</v>
      </c>
      <c r="H66" s="1" t="str">
        <f>'U-09'!H26</f>
        <v>TEAM 2</v>
      </c>
      <c r="I66" s="1"/>
      <c r="J66" s="1" t="str">
        <f>'U-09'!J26</f>
        <v>WIZARDS</v>
      </c>
      <c r="K66" s="1" t="str">
        <f>'U-09'!K26</f>
        <v>TEAM 7</v>
      </c>
      <c r="L66" s="1"/>
      <c r="M66" s="1" t="str">
        <f>'U-09'!M26</f>
        <v>5A</v>
      </c>
    </row>
    <row r="67" spans="4:13">
      <c r="D67" s="18" t="s">
        <v>73</v>
      </c>
      <c r="E67" s="1">
        <f>'U-09'!E27</f>
        <v>0.47916666666666669</v>
      </c>
      <c r="F67" s="1">
        <f>'U-09'!F27</f>
        <v>0.52083333333333337</v>
      </c>
      <c r="G67" s="1" t="str">
        <f>'U-09'!G27</f>
        <v>KANGAROOS</v>
      </c>
      <c r="H67" s="1" t="str">
        <f>'U-09'!H27</f>
        <v>TEAM 3</v>
      </c>
      <c r="I67" s="1"/>
      <c r="J67" s="1" t="str">
        <f>'U-09'!J27</f>
        <v>SPARTANS</v>
      </c>
      <c r="K67" s="1" t="str">
        <f>'U-09'!K27</f>
        <v>TEAM 5</v>
      </c>
      <c r="L67" s="1"/>
      <c r="M67" s="1" t="str">
        <f>'U-09'!M27</f>
        <v>5A</v>
      </c>
    </row>
    <row r="68" spans="4:13">
      <c r="D68" s="18" t="s">
        <v>73</v>
      </c>
      <c r="E68" s="1">
        <f>'U-09'!E28</f>
        <v>0.58333333333333337</v>
      </c>
      <c r="F68" s="1">
        <f>'U-09'!F28</f>
        <v>0.625</v>
      </c>
      <c r="G68" s="1" t="str">
        <f>'U-09'!G28</f>
        <v>COBRA KAI</v>
      </c>
      <c r="H68" s="1" t="str">
        <f>'U-09'!H28</f>
        <v>TEAM 1</v>
      </c>
      <c r="I68" s="1"/>
      <c r="J68" s="1" t="str">
        <f>'U-09'!J28</f>
        <v>APEX PREDATORS</v>
      </c>
      <c r="K68" s="1" t="str">
        <f>'U-09'!K28</f>
        <v>TEAM 8</v>
      </c>
      <c r="L68" s="1"/>
      <c r="M68" s="1" t="str">
        <f>'U-09'!M28</f>
        <v>5A</v>
      </c>
    </row>
    <row r="69" spans="4:13">
      <c r="D69" s="18" t="s">
        <v>73</v>
      </c>
      <c r="E69" s="1">
        <f>'U-09'!E29</f>
        <v>0.66666666666666663</v>
      </c>
      <c r="F69" s="1">
        <f>'U-09'!F29</f>
        <v>0.70833333333333337</v>
      </c>
      <c r="G69" s="1" t="str">
        <f>'U-09'!G29</f>
        <v>SAINTS</v>
      </c>
      <c r="H69" s="1" t="str">
        <f>'U-09'!H29</f>
        <v>TEAM 4</v>
      </c>
      <c r="I69" s="1"/>
      <c r="J69" s="1" t="str">
        <f>'U-09'!J29</f>
        <v>PANTHERS</v>
      </c>
      <c r="K69" s="1" t="str">
        <f>'U-09'!K29</f>
        <v>TEAM 9</v>
      </c>
      <c r="L69" s="1"/>
      <c r="M69" s="1" t="str">
        <f>'U-09'!M29</f>
        <v>5A</v>
      </c>
    </row>
    <row r="70" spans="4:13">
      <c r="D70" s="18" t="s">
        <v>70</v>
      </c>
      <c r="E70" s="1">
        <f>'U-12'!E23</f>
        <v>0.375</v>
      </c>
      <c r="F70" s="1">
        <f>'U-12'!F23</f>
        <v>0.41666666666666669</v>
      </c>
      <c r="G70" s="1" t="str">
        <f>'U-12'!G23</f>
        <v>COYOTES</v>
      </c>
      <c r="H70" s="1" t="str">
        <f>'U-12'!H23</f>
        <v>TEAM 2</v>
      </c>
      <c r="I70" s="1"/>
      <c r="J70" s="1" t="str">
        <f>'U-12'!J23</f>
        <v>OCALA LIONS</v>
      </c>
      <c r="K70" s="1" t="str">
        <f>'U-12'!K23</f>
        <v>TEAM 7</v>
      </c>
      <c r="L70" s="1"/>
      <c r="M70" s="1" t="str">
        <f>'U-12'!M23</f>
        <v>5B</v>
      </c>
    </row>
    <row r="71" spans="4:13">
      <c r="D71" s="18" t="s">
        <v>70</v>
      </c>
      <c r="E71" s="1">
        <f>'U-12'!E24</f>
        <v>0.47916666666666669</v>
      </c>
      <c r="F71" s="1">
        <f>'U-12'!F24</f>
        <v>0.52083333333333337</v>
      </c>
      <c r="G71" s="1" t="str">
        <f>'U-12'!G24</f>
        <v>JAGUARS</v>
      </c>
      <c r="H71" s="1" t="str">
        <f>'U-12'!H24</f>
        <v>TEAM 3</v>
      </c>
      <c r="I71" s="1"/>
      <c r="J71" s="1" t="str">
        <f>'U-12'!J24</f>
        <v>APEX PREDATORS</v>
      </c>
      <c r="K71" s="1" t="str">
        <f>'U-12'!K24</f>
        <v>TEAM 5</v>
      </c>
      <c r="L71" s="1"/>
      <c r="M71" s="1" t="str">
        <f>'U-12'!M24</f>
        <v>5B</v>
      </c>
    </row>
    <row r="72" spans="4:13">
      <c r="D72" s="18" t="s">
        <v>70</v>
      </c>
      <c r="E72" s="1">
        <f>'U-12'!E25</f>
        <v>0.58333333333333337</v>
      </c>
      <c r="F72" s="1">
        <f>'U-12'!F25</f>
        <v>0.625</v>
      </c>
      <c r="G72" s="1" t="str">
        <f>'U-12'!G25</f>
        <v>VIPERS</v>
      </c>
      <c r="H72" s="1" t="str">
        <f>'U-12'!H25</f>
        <v>TEAM 4</v>
      </c>
      <c r="I72" s="1"/>
      <c r="J72" s="1" t="str">
        <f>'U-12'!J25</f>
        <v>PANTHERS</v>
      </c>
      <c r="K72" s="1" t="str">
        <f>'U-12'!K25</f>
        <v>TEAM 6</v>
      </c>
      <c r="L72" s="1"/>
      <c r="M72" s="1" t="str">
        <f>'U-12'!M25</f>
        <v>5B</v>
      </c>
    </row>
    <row r="73" spans="4:13">
      <c r="D73" s="18" t="s">
        <v>33</v>
      </c>
      <c r="E73" s="1">
        <f>'U-16'!E23</f>
        <v>0.375</v>
      </c>
      <c r="F73" s="1">
        <f>'U-16'!F23</f>
        <v>0.41666666666666669</v>
      </c>
      <c r="G73" s="1" t="str">
        <f>'U-16'!G23</f>
        <v>MAYO PUMAS</v>
      </c>
      <c r="H73" s="1" t="str">
        <f>'U-16'!H23</f>
        <v>TEAM 2</v>
      </c>
      <c r="I73" s="1"/>
      <c r="J73" s="1" t="str">
        <f>'U-16'!J23</f>
        <v>MAYO CITY UNITED</v>
      </c>
      <c r="K73" s="1" t="str">
        <f>'U-16'!K23</f>
        <v>TEAM 7</v>
      </c>
      <c r="L73" s="1"/>
      <c r="M73" s="22">
        <f>'U-16'!M23</f>
        <v>4</v>
      </c>
    </row>
    <row r="74" spans="4:13">
      <c r="D74" s="18" t="s">
        <v>33</v>
      </c>
      <c r="E74" s="1">
        <f>'U-16'!E24</f>
        <v>0.47916666666666669</v>
      </c>
      <c r="F74" s="1">
        <f>'U-16'!F24</f>
        <v>0.52083333333333337</v>
      </c>
      <c r="G74" s="1" t="str">
        <f>'U-16'!G24</f>
        <v>COUGARS</v>
      </c>
      <c r="H74" s="1" t="str">
        <f>'U-16'!H24</f>
        <v>TEAM 3</v>
      </c>
      <c r="I74" s="1"/>
      <c r="J74" s="1" t="str">
        <f>'U-16'!J24</f>
        <v>TITANS</v>
      </c>
      <c r="K74" s="1" t="str">
        <f>'U-16'!K24</f>
        <v>TEAM 5</v>
      </c>
      <c r="L74" s="1"/>
      <c r="M74" s="22">
        <f>'U-16'!M24</f>
        <v>4</v>
      </c>
    </row>
    <row r="75" spans="4:13">
      <c r="D75" s="18" t="s">
        <v>33</v>
      </c>
      <c r="E75" s="1">
        <f>'U-16'!E25</f>
        <v>0.58333333333333337</v>
      </c>
      <c r="F75" s="1">
        <f>'U-16'!F25</f>
        <v>0.625</v>
      </c>
      <c r="G75" s="1" t="str">
        <f>'U-16'!G25</f>
        <v>AZTECAS</v>
      </c>
      <c r="H75" s="1" t="str">
        <f>'U-16'!H25</f>
        <v>TEAM 1</v>
      </c>
      <c r="I75" s="1"/>
      <c r="J75" s="1" t="str">
        <f>'U-16'!J25</f>
        <v>MAYO CITY UNITED</v>
      </c>
      <c r="K75" s="1" t="str">
        <f>'U-16'!K25</f>
        <v>TEAM 7</v>
      </c>
      <c r="L75" s="1"/>
      <c r="M75" s="22">
        <f>'U-16'!M25</f>
        <v>4</v>
      </c>
    </row>
    <row r="76" spans="4:13">
      <c r="D76" s="18" t="s">
        <v>33</v>
      </c>
      <c r="E76" s="1">
        <f>'U-16'!E26</f>
        <v>0.66666666666666663</v>
      </c>
      <c r="F76" s="1">
        <f>'U-16'!F26</f>
        <v>0.70833333333333337</v>
      </c>
      <c r="G76" s="1" t="str">
        <f>'U-16'!G26</f>
        <v>OCALA LIONS</v>
      </c>
      <c r="H76" s="1" t="str">
        <f>'U-16'!H26</f>
        <v>TEAM 4</v>
      </c>
      <c r="I76" s="1"/>
      <c r="J76" s="1" t="str">
        <f>'U-16'!J26</f>
        <v>JASPER CITY LIONS</v>
      </c>
      <c r="K76" s="1" t="str">
        <f>'U-16'!K26</f>
        <v>TEAM 6</v>
      </c>
      <c r="L76" s="1"/>
      <c r="M76" s="22">
        <f>'U-16'!M26</f>
        <v>4</v>
      </c>
    </row>
    <row r="77" spans="4:13">
      <c r="D77" s="19" t="s">
        <v>73</v>
      </c>
      <c r="E77" s="3"/>
      <c r="F77" s="21" t="str">
        <f>'U-09'!F30</f>
        <v>BYE</v>
      </c>
      <c r="G77" s="21" t="str">
        <f>'U-09'!G30</f>
        <v>VIKINGS</v>
      </c>
      <c r="H77" s="21" t="str">
        <f>'U-09'!H30</f>
        <v>TEAM 6</v>
      </c>
      <c r="I77" s="21"/>
      <c r="J77" s="21" t="str">
        <f>'U-09'!J30</f>
        <v>11:30-1:30</v>
      </c>
      <c r="K77" s="21" t="str">
        <f>'U-09'!K30</f>
        <v>Practice</v>
      </c>
      <c r="L77" s="21"/>
      <c r="M77" s="21" t="str">
        <f>'U-09'!M30</f>
        <v>6E</v>
      </c>
    </row>
    <row r="78" spans="4:13">
      <c r="D78" s="19" t="s">
        <v>70</v>
      </c>
      <c r="E78" s="3"/>
      <c r="F78" s="21" t="str">
        <f>'U-12'!F26</f>
        <v>BYE</v>
      </c>
      <c r="G78" s="21" t="str">
        <f>'U-12'!G26</f>
        <v>BRONCOS</v>
      </c>
      <c r="H78" s="21" t="str">
        <f>'U-12'!H26</f>
        <v>TEAM 1</v>
      </c>
      <c r="I78" s="21"/>
      <c r="J78" s="21" t="str">
        <f>'U-12'!J26</f>
        <v>2:00-4:00</v>
      </c>
      <c r="K78" s="21" t="str">
        <f>'U-12'!K26</f>
        <v>Practice</v>
      </c>
      <c r="L78" s="21"/>
      <c r="M78" s="21" t="str">
        <f>'U-12'!M26</f>
        <v>6F</v>
      </c>
    </row>
    <row r="79" spans="4:13">
      <c r="D79" s="11"/>
    </row>
    <row r="80" spans="4:13">
      <c r="D80" s="13">
        <v>44318</v>
      </c>
      <c r="E80" s="5" t="s">
        <v>43</v>
      </c>
      <c r="F80" s="5" t="s">
        <v>42</v>
      </c>
      <c r="G80" s="5" t="s">
        <v>16</v>
      </c>
      <c r="H80" s="5"/>
      <c r="I80" s="5"/>
      <c r="J80" s="5" t="s">
        <v>17</v>
      </c>
      <c r="M80" s="4" t="s">
        <v>45</v>
      </c>
    </row>
    <row r="81" spans="4:13">
      <c r="D81" s="17" t="s">
        <v>72</v>
      </c>
      <c r="E81" s="1">
        <f>'U-06'!E29</f>
        <v>0.45833333333333331</v>
      </c>
      <c r="F81" s="1">
        <f>'U-06'!F29</f>
        <v>0.5</v>
      </c>
      <c r="G81" s="1" t="str">
        <f>'U-06'!G29</f>
        <v>BANDITOS</v>
      </c>
      <c r="H81" s="1" t="str">
        <f>'U-06'!H29</f>
        <v>TEAM 1</v>
      </c>
      <c r="I81" s="1"/>
      <c r="J81" s="1" t="str">
        <f>'U-06'!J29</f>
        <v>CHEETAHS</v>
      </c>
      <c r="K81" s="1" t="str">
        <f>'U-06'!K29</f>
        <v>TEAM 2</v>
      </c>
      <c r="L81" s="1"/>
      <c r="M81" s="1" t="str">
        <f>'U-06'!M29</f>
        <v>6B</v>
      </c>
    </row>
    <row r="82" spans="4:13">
      <c r="D82" s="18" t="s">
        <v>72</v>
      </c>
      <c r="E82" s="1">
        <f>'U-06'!E30</f>
        <v>0.45833333333333331</v>
      </c>
      <c r="F82" s="1">
        <f>'U-06'!F30</f>
        <v>0.5</v>
      </c>
      <c r="G82" s="1" t="str">
        <f>'U-06'!G30</f>
        <v>DRAGONS</v>
      </c>
      <c r="H82" s="1" t="str">
        <f>'U-06'!H30</f>
        <v>TEAM 3</v>
      </c>
      <c r="I82" s="1"/>
      <c r="J82" s="1" t="str">
        <f>'U-06'!J30</f>
        <v>PIRATES</v>
      </c>
      <c r="K82" s="1" t="str">
        <f>'U-06'!K30</f>
        <v>TEAM 4</v>
      </c>
      <c r="L82" s="1"/>
      <c r="M82" s="1" t="str">
        <f>'U-06'!M30</f>
        <v>6C</v>
      </c>
    </row>
    <row r="83" spans="4:13">
      <c r="D83" s="18" t="s">
        <v>72</v>
      </c>
      <c r="E83" s="1">
        <f>'U-06'!E31</f>
        <v>0.5625</v>
      </c>
      <c r="F83" s="1">
        <f>'U-06'!F31</f>
        <v>0.60416666666666663</v>
      </c>
      <c r="G83" s="1" t="str">
        <f>'U-06'!G31</f>
        <v>SPIDERS</v>
      </c>
      <c r="H83" s="1" t="str">
        <f>'U-06'!H31</f>
        <v>TEAM 5</v>
      </c>
      <c r="I83" s="1"/>
      <c r="J83" s="1" t="str">
        <f>'U-06'!J31</f>
        <v>SOCCER SHOCKERS</v>
      </c>
      <c r="K83" s="1" t="str">
        <f>'U-06'!K31</f>
        <v>TEAM 6</v>
      </c>
      <c r="L83" s="1"/>
      <c r="M83" s="1" t="str">
        <f>'U-06'!M31</f>
        <v>6B</v>
      </c>
    </row>
    <row r="84" spans="4:13">
      <c r="D84" s="18" t="s">
        <v>72</v>
      </c>
      <c r="E84" s="1">
        <f>'U-06'!E32</f>
        <v>0.66666666666666663</v>
      </c>
      <c r="F84" s="1">
        <f>'U-06'!F32</f>
        <v>0.70833333333333337</v>
      </c>
      <c r="G84" s="1" t="str">
        <f>'U-06'!G32</f>
        <v>BEARCATS</v>
      </c>
      <c r="H84" s="1" t="str">
        <f>'U-06'!H32</f>
        <v>TEAM 7</v>
      </c>
      <c r="I84" s="1"/>
      <c r="J84" s="1" t="str">
        <f>'U-06'!J32</f>
        <v>JETS</v>
      </c>
      <c r="K84" s="1" t="str">
        <f>'U-06'!K32</f>
        <v>TEAM 8</v>
      </c>
      <c r="L84" s="1"/>
      <c r="M84" s="1" t="str">
        <f>'U-06'!M32</f>
        <v>6B</v>
      </c>
    </row>
    <row r="85" spans="4:13">
      <c r="D85" s="18" t="s">
        <v>73</v>
      </c>
      <c r="E85" s="1">
        <f>'U-09'!E33</f>
        <v>0.45833333333333331</v>
      </c>
      <c r="F85" s="1">
        <f>'U-09'!F33</f>
        <v>0.5</v>
      </c>
      <c r="G85" s="1" t="str">
        <f>'U-09'!G33</f>
        <v>COBRA KAI</v>
      </c>
      <c r="H85" s="1" t="str">
        <f>'U-09'!H33</f>
        <v>TEAM 1</v>
      </c>
      <c r="I85" s="1"/>
      <c r="J85" s="1" t="str">
        <f>'U-09'!J33</f>
        <v>PANTHERS</v>
      </c>
      <c r="K85" s="1" t="str">
        <f>'U-09'!K33</f>
        <v>TEAM 9</v>
      </c>
      <c r="L85" s="1"/>
      <c r="M85" s="1" t="str">
        <f>'U-09'!M33</f>
        <v>5A</v>
      </c>
    </row>
    <row r="86" spans="4:13">
      <c r="D86" s="18" t="s">
        <v>73</v>
      </c>
      <c r="E86" s="1">
        <f>'U-09'!E34</f>
        <v>0.45833333333333331</v>
      </c>
      <c r="F86" s="1">
        <f>'U-09'!F34</f>
        <v>0.5</v>
      </c>
      <c r="G86" s="1" t="str">
        <f>'U-09'!G34</f>
        <v>SPARTANS</v>
      </c>
      <c r="H86" s="1" t="str">
        <f>'U-09'!H34</f>
        <v>TEAM 5</v>
      </c>
      <c r="I86" s="1"/>
      <c r="J86" s="1" t="str">
        <f>'U-09'!J34</f>
        <v>VIKINGS</v>
      </c>
      <c r="K86" s="1" t="str">
        <f>'U-09'!K34</f>
        <v>TEAM 6</v>
      </c>
      <c r="L86" s="1"/>
      <c r="M86" s="1" t="str">
        <f>'U-09'!M34</f>
        <v>5B</v>
      </c>
    </row>
    <row r="87" spans="4:13">
      <c r="D87" s="18" t="s">
        <v>73</v>
      </c>
      <c r="E87" s="1">
        <f>'U-09'!E35</f>
        <v>0.5625</v>
      </c>
      <c r="F87" s="1">
        <f>'U-09'!F35</f>
        <v>0.60416666666666663</v>
      </c>
      <c r="G87" s="1" t="str">
        <f>'U-09'!G35</f>
        <v>KANGAROOS</v>
      </c>
      <c r="H87" s="1" t="str">
        <f>'U-09'!H35</f>
        <v>TEAM 3</v>
      </c>
      <c r="I87" s="1"/>
      <c r="J87" s="1" t="str">
        <f>'U-09'!J35</f>
        <v>SAINTS</v>
      </c>
      <c r="K87" s="1" t="str">
        <f>'U-09'!K35</f>
        <v>TEAM 4</v>
      </c>
      <c r="L87" s="1"/>
      <c r="M87" s="1" t="str">
        <f>'U-09'!M35</f>
        <v>5A</v>
      </c>
    </row>
    <row r="88" spans="4:13">
      <c r="D88" s="18" t="s">
        <v>73</v>
      </c>
      <c r="E88" s="1">
        <f>'U-09'!E36</f>
        <v>0.66666666666666663</v>
      </c>
      <c r="F88" s="1">
        <f>'U-09'!F36</f>
        <v>0.70833333333333337</v>
      </c>
      <c r="G88" s="1" t="str">
        <f>'U-09'!G36</f>
        <v>WIZARDS</v>
      </c>
      <c r="H88" s="1" t="str">
        <f>'U-09'!H36</f>
        <v>TEAM 7</v>
      </c>
      <c r="I88" s="1"/>
      <c r="J88" s="1" t="str">
        <f>'U-09'!J36</f>
        <v>APEX PREDATORS</v>
      </c>
      <c r="K88" s="1" t="str">
        <f>'U-09'!K36</f>
        <v>TEAM 8</v>
      </c>
      <c r="L88" s="1"/>
      <c r="M88" s="1" t="str">
        <f>'U-09'!M36</f>
        <v>5A</v>
      </c>
    </row>
    <row r="89" spans="4:13">
      <c r="D89" s="18" t="s">
        <v>70</v>
      </c>
      <c r="E89" s="1">
        <f>'U-12'!E29</f>
        <v>0.45833333333333331</v>
      </c>
      <c r="F89" s="1">
        <f>'U-12'!F29</f>
        <v>0.5</v>
      </c>
      <c r="G89" s="1" t="str">
        <f>'U-12'!G29</f>
        <v>BRONCOS</v>
      </c>
      <c r="H89" s="1" t="str">
        <f>'U-12'!H29</f>
        <v>TEAM 1</v>
      </c>
      <c r="I89" s="1"/>
      <c r="J89" s="1" t="str">
        <f>'U-12'!J29</f>
        <v>COYOTES</v>
      </c>
      <c r="K89" s="1" t="str">
        <f>'U-12'!K29</f>
        <v>TEAM 2</v>
      </c>
      <c r="L89" s="1"/>
      <c r="M89" s="1" t="str">
        <f>'U-12'!M29</f>
        <v>2A</v>
      </c>
    </row>
    <row r="90" spans="4:13">
      <c r="D90" s="18" t="s">
        <v>70</v>
      </c>
      <c r="E90" s="1">
        <f>'U-12'!E30</f>
        <v>0.5625</v>
      </c>
      <c r="F90" s="1">
        <f>'U-12'!F30</f>
        <v>0.60416666666666663</v>
      </c>
      <c r="G90" s="1" t="str">
        <f>'U-12'!G30</f>
        <v>APEX PREDATORS</v>
      </c>
      <c r="H90" s="1" t="str">
        <f>'U-12'!H30</f>
        <v>TEAM 5</v>
      </c>
      <c r="I90" s="1"/>
      <c r="J90" s="1" t="str">
        <f>'U-12'!J30</f>
        <v>PANTHERS</v>
      </c>
      <c r="K90" s="1" t="str">
        <f>'U-12'!K30</f>
        <v>TEAM 6</v>
      </c>
      <c r="L90" s="1"/>
      <c r="M90" s="1" t="str">
        <f>'U-12'!M30</f>
        <v>5B</v>
      </c>
    </row>
    <row r="91" spans="4:13">
      <c r="D91" s="18" t="s">
        <v>70</v>
      </c>
      <c r="E91" s="1">
        <f>'U-12'!E31</f>
        <v>0.66666666666666663</v>
      </c>
      <c r="F91" s="1">
        <f>'U-12'!F31</f>
        <v>0.70833333333333337</v>
      </c>
      <c r="G91" s="1" t="str">
        <f>'U-12'!G31</f>
        <v>JAGUARS</v>
      </c>
      <c r="H91" s="1" t="str">
        <f>'U-12'!H31</f>
        <v>TEAM 3</v>
      </c>
      <c r="I91" s="1"/>
      <c r="J91" s="1" t="str">
        <f>'U-12'!J31</f>
        <v>VIPERS</v>
      </c>
      <c r="K91" s="1" t="str">
        <f>'U-12'!K31</f>
        <v>TEAM 4</v>
      </c>
      <c r="L91" s="1"/>
      <c r="M91" s="1" t="str">
        <f>'U-12'!M31</f>
        <v>5B</v>
      </c>
    </row>
    <row r="92" spans="4:13">
      <c r="D92" s="18" t="s">
        <v>33</v>
      </c>
      <c r="E92" s="1">
        <f>'U-16'!E29</f>
        <v>0.45833333333333331</v>
      </c>
      <c r="F92" s="1">
        <f>'U-16'!F29</f>
        <v>0.5</v>
      </c>
      <c r="G92" s="1" t="str">
        <f>'U-16'!G29</f>
        <v>AZTECAS</v>
      </c>
      <c r="H92" s="1" t="str">
        <f>'U-16'!H29</f>
        <v>TEAM 1</v>
      </c>
      <c r="I92" s="1"/>
      <c r="J92" s="1" t="str">
        <f>'U-16'!J29</f>
        <v>MAYO PUMAS</v>
      </c>
      <c r="K92" s="1" t="str">
        <f>'U-16'!K29</f>
        <v>TEAM 2</v>
      </c>
      <c r="L92" s="1"/>
      <c r="M92" s="22">
        <f>'U-16'!M29</f>
        <v>4</v>
      </c>
    </row>
    <row r="93" spans="4:13">
      <c r="D93" s="18" t="s">
        <v>33</v>
      </c>
      <c r="E93" s="1">
        <f>'U-16'!E30</f>
        <v>0.45833333333333331</v>
      </c>
      <c r="F93" s="1">
        <f>'U-16'!F30</f>
        <v>0.5</v>
      </c>
      <c r="G93" s="1" t="str">
        <f>'U-16'!G30</f>
        <v>COUGARS</v>
      </c>
      <c r="H93" s="1" t="str">
        <f>'U-16'!H30</f>
        <v>TEAM 3</v>
      </c>
      <c r="I93" s="1"/>
      <c r="J93" s="1" t="str">
        <f>'U-16'!J30</f>
        <v>OCALA LIONS</v>
      </c>
      <c r="K93" s="1" t="str">
        <f>'U-16'!K30</f>
        <v>TEAM 4</v>
      </c>
      <c r="L93" s="1"/>
      <c r="M93" s="22">
        <f>'U-16'!M30</f>
        <v>3</v>
      </c>
    </row>
    <row r="94" spans="4:13">
      <c r="D94" s="18" t="s">
        <v>33</v>
      </c>
      <c r="E94" s="1">
        <f>'U-16'!E31</f>
        <v>0.5625</v>
      </c>
      <c r="F94" s="1">
        <f>'U-16'!F31</f>
        <v>0.60416666666666663</v>
      </c>
      <c r="G94" s="1" t="str">
        <f>'U-16'!G31</f>
        <v>TITANS</v>
      </c>
      <c r="H94" s="1" t="str">
        <f>'U-16'!H31</f>
        <v>TEAM 5</v>
      </c>
      <c r="I94" s="1"/>
      <c r="J94" s="1" t="str">
        <f>'U-16'!J31</f>
        <v>JASPER CITY LIONS</v>
      </c>
      <c r="K94" s="1" t="str">
        <f>'U-16'!K31</f>
        <v>TEAM 6</v>
      </c>
      <c r="L94" s="1"/>
      <c r="M94" s="22">
        <f>'U-16'!M31</f>
        <v>4</v>
      </c>
    </row>
    <row r="95" spans="4:13">
      <c r="D95" s="18" t="s">
        <v>33</v>
      </c>
      <c r="E95" s="1">
        <f>'U-16'!E32</f>
        <v>0.66666666666666663</v>
      </c>
      <c r="F95" s="1">
        <f>'U-16'!F32</f>
        <v>0.70833333333333337</v>
      </c>
      <c r="G95" s="1" t="str">
        <f>'U-16'!G32</f>
        <v>MAYO CITY UNITED</v>
      </c>
      <c r="H95" s="1" t="str">
        <f>'U-16'!H32</f>
        <v>TEAM 7</v>
      </c>
      <c r="I95" s="1"/>
      <c r="J95" s="1" t="str">
        <f>'U-16'!J32</f>
        <v>COUGARS</v>
      </c>
      <c r="K95" s="1" t="str">
        <f>'U-16'!K32</f>
        <v>TEAM 3</v>
      </c>
      <c r="L95" s="1"/>
      <c r="M95" s="22">
        <f>'U-16'!M32</f>
        <v>4</v>
      </c>
    </row>
    <row r="96" spans="4:13">
      <c r="D96" s="18" t="s">
        <v>33</v>
      </c>
      <c r="E96" s="1">
        <f>'U-16'!E33</f>
        <v>0.66666666666666663</v>
      </c>
      <c r="F96" s="1">
        <f>'U-16'!F33</f>
        <v>0.70833333333333337</v>
      </c>
      <c r="G96" s="1" t="str">
        <f>'U-16'!G33</f>
        <v>AZTECAS</v>
      </c>
      <c r="H96" s="1" t="str">
        <f>'U-16'!H33</f>
        <v>TEAM 1</v>
      </c>
      <c r="I96" s="1"/>
      <c r="J96" s="1" t="str">
        <f>'U-16'!J33</f>
        <v>OCALA LIONS</v>
      </c>
      <c r="K96" s="1" t="str">
        <f>'U-16'!K33</f>
        <v>TEAM 4</v>
      </c>
      <c r="L96" s="1"/>
      <c r="M96" s="31">
        <v>3</v>
      </c>
    </row>
    <row r="97" spans="4:13">
      <c r="D97" s="19" t="s">
        <v>73</v>
      </c>
      <c r="E97" s="3"/>
      <c r="F97" s="21" t="str">
        <f>'U-09'!F37</f>
        <v>BYE</v>
      </c>
      <c r="G97" s="21" t="str">
        <f>'U-09'!G37</f>
        <v>DIABLOS</v>
      </c>
      <c r="H97" s="21" t="str">
        <f>'U-09'!H37</f>
        <v>TEAM 2</v>
      </c>
      <c r="I97" s="21"/>
      <c r="J97" s="21" t="str">
        <f>'U-09'!J37</f>
        <v>1:30-3:30</v>
      </c>
      <c r="K97" s="21" t="str">
        <f>'U-09'!K37</f>
        <v>Practice</v>
      </c>
      <c r="L97" s="21"/>
      <c r="M97" s="21" t="str">
        <f>'U-09'!M37</f>
        <v>6E</v>
      </c>
    </row>
    <row r="98" spans="4:13">
      <c r="D98" s="19" t="s">
        <v>70</v>
      </c>
      <c r="E98" s="3"/>
      <c r="F98" s="21" t="str">
        <f>'U-12'!F32</f>
        <v>BYE</v>
      </c>
      <c r="G98" s="21" t="str">
        <f>'U-12'!G32</f>
        <v>OCALA LIONS</v>
      </c>
      <c r="H98" s="21" t="str">
        <f>'U-12'!H32</f>
        <v>TEAM 7</v>
      </c>
      <c r="I98" s="21"/>
      <c r="J98" s="21" t="str">
        <f>'U-12'!J32</f>
        <v>4:00-6:00</v>
      </c>
      <c r="K98" s="21" t="str">
        <f>'U-12'!K32</f>
        <v>Practice</v>
      </c>
      <c r="L98" s="21"/>
      <c r="M98" s="21" t="str">
        <f>'U-12'!M32</f>
        <v>6F</v>
      </c>
    </row>
    <row r="99" spans="4:13">
      <c r="D99" s="11"/>
    </row>
    <row r="100" spans="4:13">
      <c r="D100" s="13">
        <v>44324</v>
      </c>
      <c r="E100" s="5" t="s">
        <v>43</v>
      </c>
      <c r="F100" s="5" t="s">
        <v>42</v>
      </c>
      <c r="G100" s="5" t="s">
        <v>16</v>
      </c>
      <c r="H100" s="5"/>
      <c r="I100" s="5"/>
      <c r="J100" s="5" t="s">
        <v>17</v>
      </c>
      <c r="M100" s="4" t="s">
        <v>45</v>
      </c>
    </row>
    <row r="101" spans="4:13">
      <c r="D101" s="17" t="s">
        <v>72</v>
      </c>
      <c r="E101" s="1">
        <f>'U-06'!E35</f>
        <v>0.375</v>
      </c>
      <c r="F101" s="1">
        <f>'U-06'!F35</f>
        <v>0.41666666666666669</v>
      </c>
      <c r="G101" s="1" t="str">
        <f>'U-06'!G35</f>
        <v>PIRATES</v>
      </c>
      <c r="H101" s="1" t="str">
        <f>'U-06'!H35</f>
        <v>TEAM 4</v>
      </c>
      <c r="I101" s="1"/>
      <c r="J101" s="1" t="str">
        <f>'U-06'!J35</f>
        <v>SPIDERS</v>
      </c>
      <c r="K101" s="1" t="str">
        <f>'U-06'!K35</f>
        <v>TEAM 5</v>
      </c>
      <c r="L101" s="1"/>
      <c r="M101" s="1" t="str">
        <f>'U-06'!M35</f>
        <v>6C</v>
      </c>
    </row>
    <row r="102" spans="4:13">
      <c r="D102" s="18" t="s">
        <v>72</v>
      </c>
      <c r="E102" s="1">
        <f>'U-06'!E36</f>
        <v>0.47916666666666669</v>
      </c>
      <c r="F102" s="1">
        <f>'U-06'!F36</f>
        <v>0.52083333333333337</v>
      </c>
      <c r="G102" s="1" t="str">
        <f>'U-06'!G36</f>
        <v>CHEETAHS</v>
      </c>
      <c r="H102" s="1" t="str">
        <f>'U-06'!H36</f>
        <v>TEAM 2</v>
      </c>
      <c r="I102" s="1"/>
      <c r="J102" s="1" t="str">
        <f>'U-06'!J36</f>
        <v>JETS</v>
      </c>
      <c r="K102" s="1" t="str">
        <f>'U-06'!K36</f>
        <v>TEAM 8</v>
      </c>
      <c r="L102" s="1"/>
      <c r="M102" s="1" t="str">
        <f>'U-06'!M36</f>
        <v>6C</v>
      </c>
    </row>
    <row r="103" spans="4:13">
      <c r="D103" s="18" t="s">
        <v>72</v>
      </c>
      <c r="E103" s="1">
        <f>'U-06'!E37</f>
        <v>0.58333333333333337</v>
      </c>
      <c r="F103" s="1">
        <f>'U-06'!F37</f>
        <v>0.625</v>
      </c>
      <c r="G103" s="1" t="str">
        <f>'U-06'!G37</f>
        <v>DRAGONS</v>
      </c>
      <c r="H103" s="1" t="str">
        <f>'U-06'!H37</f>
        <v>TEAM 3</v>
      </c>
      <c r="I103" s="1"/>
      <c r="J103" s="1" t="str">
        <f>'U-06'!J37</f>
        <v>SOCCER SHOCKERS</v>
      </c>
      <c r="K103" s="1" t="str">
        <f>'U-06'!K37</f>
        <v>TEAM 6</v>
      </c>
      <c r="L103" s="1"/>
      <c r="M103" s="1" t="str">
        <f>'U-06'!M37</f>
        <v>6C</v>
      </c>
    </row>
    <row r="104" spans="4:13">
      <c r="D104" s="18" t="s">
        <v>72</v>
      </c>
      <c r="E104" s="1">
        <f>'U-06'!E38</f>
        <v>0.66666666666666663</v>
      </c>
      <c r="F104" s="1">
        <f>'U-06'!F38</f>
        <v>0.70833333333333337</v>
      </c>
      <c r="G104" s="1" t="str">
        <f>'U-06'!G38</f>
        <v>BANDITOS</v>
      </c>
      <c r="H104" s="1" t="str">
        <f>'U-06'!H38</f>
        <v>TEAM 1</v>
      </c>
      <c r="I104" s="1"/>
      <c r="J104" s="1" t="str">
        <f>'U-06'!J38</f>
        <v>BEARCATS</v>
      </c>
      <c r="K104" s="1" t="str">
        <f>'U-06'!K38</f>
        <v>TEAM 7</v>
      </c>
      <c r="L104" s="1"/>
      <c r="M104" s="1" t="str">
        <f>'U-06'!M38</f>
        <v>6C</v>
      </c>
    </row>
    <row r="105" spans="4:13">
      <c r="D105" s="18" t="s">
        <v>73</v>
      </c>
      <c r="E105" s="1">
        <f>'U-09'!E40</f>
        <v>0.375</v>
      </c>
      <c r="F105" s="1">
        <f>'U-09'!F40</f>
        <v>0.41666666666666669</v>
      </c>
      <c r="G105" s="1" t="str">
        <f>'U-09'!G40</f>
        <v>DIABLOS</v>
      </c>
      <c r="H105" s="1" t="str">
        <f>'U-09'!H40</f>
        <v>TEAM 2</v>
      </c>
      <c r="I105" s="1"/>
      <c r="J105" s="1" t="str">
        <f>'U-09'!J40</f>
        <v>APEX PREDATORS</v>
      </c>
      <c r="K105" s="1" t="str">
        <f>'U-09'!K40</f>
        <v>TEAM 8</v>
      </c>
      <c r="L105" s="1"/>
      <c r="M105" s="1" t="str">
        <f>'U-09'!M40</f>
        <v>5A</v>
      </c>
    </row>
    <row r="106" spans="4:13">
      <c r="D106" s="18" t="s">
        <v>73</v>
      </c>
      <c r="E106" s="1">
        <f>'U-09'!E41</f>
        <v>0.47916666666666669</v>
      </c>
      <c r="F106" s="1">
        <f>'U-09'!F41</f>
        <v>0.52083333333333337</v>
      </c>
      <c r="G106" s="1" t="str">
        <f>'U-09'!G41</f>
        <v>PANTHERS</v>
      </c>
      <c r="H106" s="1" t="str">
        <f>'U-09'!H41</f>
        <v>TEAM 9</v>
      </c>
      <c r="I106" s="1"/>
      <c r="J106" s="1" t="str">
        <f>'U-09'!J41</f>
        <v>VIKINGS</v>
      </c>
      <c r="K106" s="1" t="str">
        <f>'U-09'!K41</f>
        <v>TEAM 6</v>
      </c>
      <c r="L106" s="1"/>
      <c r="M106" s="1" t="str">
        <f>'U-09'!M41</f>
        <v>5A</v>
      </c>
    </row>
    <row r="107" spans="4:13">
      <c r="D107" s="18" t="s">
        <v>73</v>
      </c>
      <c r="E107" s="1">
        <f>'U-09'!E42</f>
        <v>0.58333333333333337</v>
      </c>
      <c r="F107" s="1">
        <f>'U-09'!F42</f>
        <v>0.625</v>
      </c>
      <c r="G107" s="1" t="str">
        <f>'U-09'!G42</f>
        <v>SAINTS</v>
      </c>
      <c r="H107" s="1" t="str">
        <f>'U-09'!H42</f>
        <v>TEAM 4</v>
      </c>
      <c r="I107" s="1"/>
      <c r="J107" s="1" t="str">
        <f>'U-09'!J42</f>
        <v>SPARTANS</v>
      </c>
      <c r="K107" s="1" t="str">
        <f>'U-09'!K42</f>
        <v>TEAM 5</v>
      </c>
      <c r="L107" s="1"/>
      <c r="M107" s="1" t="str">
        <f>'U-09'!M42</f>
        <v>5A</v>
      </c>
    </row>
    <row r="108" spans="4:13">
      <c r="D108" s="18" t="s">
        <v>73</v>
      </c>
      <c r="E108" s="1">
        <f>'U-09'!E43</f>
        <v>0.66666666666666663</v>
      </c>
      <c r="F108" s="1">
        <f>'U-09'!F43</f>
        <v>0.70833333333333337</v>
      </c>
      <c r="G108" s="1" t="str">
        <f>'U-09'!G43</f>
        <v>COBRA KAI</v>
      </c>
      <c r="H108" s="1" t="str">
        <f>'U-09'!H43</f>
        <v>TEAM 1</v>
      </c>
      <c r="I108" s="1"/>
      <c r="J108" s="1" t="str">
        <f>'U-09'!J43</f>
        <v>WIZARDS</v>
      </c>
      <c r="K108" s="1" t="str">
        <f>'U-09'!K43</f>
        <v>TEAM 7</v>
      </c>
      <c r="L108" s="1"/>
      <c r="M108" s="1" t="str">
        <f>'U-09'!M43</f>
        <v>5A</v>
      </c>
    </row>
    <row r="109" spans="4:13">
      <c r="D109" s="18" t="s">
        <v>70</v>
      </c>
      <c r="E109" s="1">
        <f>'U-12'!E35</f>
        <v>0.375</v>
      </c>
      <c r="F109" s="1">
        <f>'U-12'!F35</f>
        <v>0.41666666666666669</v>
      </c>
      <c r="G109" s="1" t="str">
        <f>'U-12'!G35</f>
        <v>BRONCOS</v>
      </c>
      <c r="H109" s="1" t="str">
        <f>'U-12'!H35</f>
        <v>TEAM 1</v>
      </c>
      <c r="I109" s="1"/>
      <c r="J109" s="1" t="str">
        <f>'U-12'!J35</f>
        <v>VIPERS</v>
      </c>
      <c r="K109" s="1" t="str">
        <f>'U-12'!K35</f>
        <v>TEAM 4</v>
      </c>
      <c r="L109" s="1"/>
      <c r="M109" s="1" t="str">
        <f>'U-12'!M35</f>
        <v>5B</v>
      </c>
    </row>
    <row r="110" spans="4:13">
      <c r="D110" s="18" t="s">
        <v>70</v>
      </c>
      <c r="E110" s="1">
        <f>'U-12'!E36</f>
        <v>0.47916666666666669</v>
      </c>
      <c r="F110" s="1">
        <f>'U-12'!F36</f>
        <v>0.52083333333333337</v>
      </c>
      <c r="G110" s="1" t="str">
        <f>'U-12'!G36</f>
        <v>COYOTES</v>
      </c>
      <c r="H110" s="1" t="str">
        <f>'U-12'!H36</f>
        <v>TEAM 2</v>
      </c>
      <c r="I110" s="1"/>
      <c r="J110" s="1" t="str">
        <f>'U-12'!J36</f>
        <v>OCALA LIONS</v>
      </c>
      <c r="K110" s="1" t="str">
        <f>'U-12'!K36</f>
        <v>TEAM 7</v>
      </c>
      <c r="L110" s="1"/>
      <c r="M110" s="1" t="str">
        <f>'U-12'!M36</f>
        <v>5B</v>
      </c>
    </row>
    <row r="111" spans="4:13">
      <c r="D111" s="18" t="s">
        <v>70</v>
      </c>
      <c r="E111" s="1">
        <f>'U-12'!E37</f>
        <v>0.58333333333333337</v>
      </c>
      <c r="F111" s="1">
        <f>'U-12'!F37</f>
        <v>0.625</v>
      </c>
      <c r="G111" s="1" t="str">
        <f>'U-12'!G37</f>
        <v>JAGUARS</v>
      </c>
      <c r="H111" s="1" t="str">
        <f>'U-12'!H37</f>
        <v>TEAM 3</v>
      </c>
      <c r="I111" s="1"/>
      <c r="J111" s="1" t="str">
        <f>'U-12'!J37</f>
        <v>APEX PREDATORS</v>
      </c>
      <c r="K111" s="1" t="str">
        <f>'U-12'!K37</f>
        <v>TEAM 5</v>
      </c>
      <c r="L111" s="1"/>
      <c r="M111" s="1" t="str">
        <f>'U-12'!M37</f>
        <v>5B</v>
      </c>
    </row>
    <row r="112" spans="4:13">
      <c r="D112" s="18" t="s">
        <v>33</v>
      </c>
      <c r="E112" s="1">
        <f>'U-16'!E36</f>
        <v>0.375</v>
      </c>
      <c r="F112" s="1">
        <f>'U-16'!F36</f>
        <v>0.41666666666666669</v>
      </c>
      <c r="G112" s="1" t="str">
        <f>'U-16'!G36</f>
        <v>MAYO PUMAS</v>
      </c>
      <c r="H112" s="1" t="str">
        <f>'U-16'!H36</f>
        <v>TEAM 2</v>
      </c>
      <c r="I112" s="1"/>
      <c r="J112" s="1" t="str">
        <f>'U-16'!J36</f>
        <v>AZTECAS</v>
      </c>
      <c r="K112" s="1" t="str">
        <f>'U-16'!K36</f>
        <v>TEAM 1</v>
      </c>
      <c r="L112" s="1"/>
      <c r="M112" s="22">
        <f>'U-16'!M36</f>
        <v>4</v>
      </c>
    </row>
    <row r="113" spans="4:13">
      <c r="D113" s="18" t="s">
        <v>33</v>
      </c>
      <c r="E113" s="1">
        <f>'U-16'!E37</f>
        <v>0.47916666666666669</v>
      </c>
      <c r="F113" s="1">
        <f>'U-16'!F37</f>
        <v>0.52083333333333337</v>
      </c>
      <c r="G113" s="1" t="str">
        <f>'U-16'!G37</f>
        <v>COUGARS</v>
      </c>
      <c r="H113" s="1" t="str">
        <f>'U-16'!H37</f>
        <v>TEAM 3</v>
      </c>
      <c r="I113" s="1"/>
      <c r="J113" s="1" t="str">
        <f>'U-16'!J37</f>
        <v>JASPER CITY LIONS</v>
      </c>
      <c r="K113" s="1" t="str">
        <f>'U-16'!K37</f>
        <v>TEAM 6</v>
      </c>
      <c r="L113" s="1"/>
      <c r="M113" s="22">
        <f>'U-16'!M37</f>
        <v>4</v>
      </c>
    </row>
    <row r="114" spans="4:13">
      <c r="D114" s="18" t="s">
        <v>33</v>
      </c>
      <c r="E114" s="1">
        <f>'U-16'!E38</f>
        <v>0.58333333333333337</v>
      </c>
      <c r="F114" s="1">
        <f>'U-16'!F38</f>
        <v>0.625</v>
      </c>
      <c r="G114" s="1" t="str">
        <f>'U-16'!G38</f>
        <v>OCALA LIONS</v>
      </c>
      <c r="H114" s="1" t="str">
        <f>'U-16'!H38</f>
        <v>TEAM 4</v>
      </c>
      <c r="I114" s="1"/>
      <c r="J114" s="1" t="str">
        <f>'U-16'!J38</f>
        <v>TITANS</v>
      </c>
      <c r="K114" s="1" t="str">
        <f>'U-16'!K38</f>
        <v>TEAM 5</v>
      </c>
      <c r="L114" s="1"/>
      <c r="M114" s="22">
        <f>'U-16'!M38</f>
        <v>4</v>
      </c>
    </row>
    <row r="115" spans="4:13">
      <c r="D115" s="18" t="s">
        <v>33</v>
      </c>
      <c r="E115" s="1">
        <f>'U-16'!E39</f>
        <v>0.66666666666666663</v>
      </c>
      <c r="F115" s="1">
        <f>'U-16'!F39</f>
        <v>0.70833333333333337</v>
      </c>
      <c r="G115" s="1" t="str">
        <f>'U-16'!G39</f>
        <v>AZTECAS</v>
      </c>
      <c r="H115" s="1" t="str">
        <f>'U-16'!H39</f>
        <v>TEAM 1</v>
      </c>
      <c r="I115" s="1"/>
      <c r="J115" s="1" t="str">
        <f>'U-16'!J39</f>
        <v>MAYO CITY UNITED</v>
      </c>
      <c r="K115" s="1" t="str">
        <f>'U-16'!K39</f>
        <v>TEAM 7</v>
      </c>
      <c r="L115" s="1"/>
      <c r="M115" s="22">
        <f>'U-16'!M39</f>
        <v>4</v>
      </c>
    </row>
    <row r="116" spans="4:13">
      <c r="D116" s="19" t="s">
        <v>73</v>
      </c>
      <c r="E116" s="3"/>
      <c r="F116" s="21" t="str">
        <f>'U-09'!F44</f>
        <v>BYE</v>
      </c>
      <c r="G116" s="21" t="str">
        <f>'U-09'!G44</f>
        <v>KANGAROOS</v>
      </c>
      <c r="H116" s="21" t="str">
        <f>'U-09'!H44</f>
        <v>TEAM 3</v>
      </c>
      <c r="I116" s="21"/>
      <c r="J116" s="21" t="str">
        <f>'U-09'!J44</f>
        <v>11:30-1:30</v>
      </c>
      <c r="K116" s="21" t="str">
        <f>'U-09'!K44</f>
        <v>Practice</v>
      </c>
      <c r="L116" s="21"/>
      <c r="M116" s="21" t="str">
        <f>'U-09'!M44</f>
        <v>6E</v>
      </c>
    </row>
    <row r="117" spans="4:13">
      <c r="D117" s="19" t="s">
        <v>70</v>
      </c>
      <c r="E117" s="3"/>
      <c r="F117" s="21" t="str">
        <f>'U-12'!F38</f>
        <v>BYE</v>
      </c>
      <c r="G117" s="21" t="str">
        <f>'U-12'!G38</f>
        <v>PANTHERS</v>
      </c>
      <c r="H117" s="21" t="str">
        <f>'U-12'!H38</f>
        <v>TEAM 6</v>
      </c>
      <c r="I117" s="21"/>
      <c r="J117" s="21" t="str">
        <f>'U-12'!J38</f>
        <v>2:00-4:00</v>
      </c>
      <c r="K117" s="21" t="str">
        <f>'U-12'!K38</f>
        <v>Practice</v>
      </c>
      <c r="L117" s="21"/>
      <c r="M117" s="21" t="str">
        <f>'U-12'!M38</f>
        <v>6F</v>
      </c>
    </row>
    <row r="118" spans="4:13">
      <c r="D118" s="11"/>
    </row>
    <row r="119" spans="4:13">
      <c r="D119" s="13">
        <v>44331</v>
      </c>
      <c r="E119" s="5" t="s">
        <v>43</v>
      </c>
      <c r="F119" s="5" t="s">
        <v>42</v>
      </c>
      <c r="G119" s="5" t="s">
        <v>16</v>
      </c>
      <c r="H119" s="5"/>
      <c r="I119" s="5"/>
      <c r="J119" s="5" t="s">
        <v>17</v>
      </c>
      <c r="M119" s="4" t="s">
        <v>45</v>
      </c>
    </row>
    <row r="120" spans="4:13">
      <c r="D120" s="17" t="s">
        <v>72</v>
      </c>
      <c r="E120" s="1">
        <f>'U-06'!E41</f>
        <v>0.375</v>
      </c>
      <c r="F120" s="1">
        <f>'U-06'!F41</f>
        <v>0.41666666666666669</v>
      </c>
      <c r="G120" s="1" t="str">
        <f>'U-06'!G41</f>
        <v>BANDITOS</v>
      </c>
      <c r="H120" s="1" t="str">
        <f>'U-06'!H41</f>
        <v>TEAM 1</v>
      </c>
      <c r="I120" s="1"/>
      <c r="J120" s="1" t="str">
        <f>'U-06'!J41</f>
        <v>CHEETAHS</v>
      </c>
      <c r="K120" s="1" t="str">
        <f>'U-06'!K41</f>
        <v>TEAM 2</v>
      </c>
      <c r="L120" s="1"/>
      <c r="M120" s="1" t="str">
        <f>'U-06'!M41</f>
        <v>6D</v>
      </c>
    </row>
    <row r="121" spans="4:13">
      <c r="D121" s="18" t="s">
        <v>72</v>
      </c>
      <c r="E121" s="1">
        <f>'U-06'!E42</f>
        <v>0.47916666666666669</v>
      </c>
      <c r="F121" s="1">
        <f>'U-06'!F42</f>
        <v>0.52083333333333337</v>
      </c>
      <c r="G121" s="1" t="str">
        <f>'U-06'!G42</f>
        <v>DRAGONS</v>
      </c>
      <c r="H121" s="1" t="str">
        <f>'U-06'!H42</f>
        <v>TEAM 3</v>
      </c>
      <c r="I121" s="1"/>
      <c r="J121" s="1" t="str">
        <f>'U-06'!J42</f>
        <v>PIRATES</v>
      </c>
      <c r="K121" s="1" t="str">
        <f>'U-06'!K42</f>
        <v>TEAM 4</v>
      </c>
      <c r="L121" s="1"/>
      <c r="M121" s="1" t="str">
        <f>'U-06'!M42</f>
        <v>6D</v>
      </c>
    </row>
    <row r="122" spans="4:13">
      <c r="D122" s="18" t="s">
        <v>72</v>
      </c>
      <c r="E122" s="1">
        <f>'U-06'!E43</f>
        <v>0.58333333333333337</v>
      </c>
      <c r="F122" s="1">
        <f>'U-06'!F43</f>
        <v>0.625</v>
      </c>
      <c r="G122" s="1" t="str">
        <f>'U-06'!G43</f>
        <v>SPIDERS</v>
      </c>
      <c r="H122" s="1" t="str">
        <f>'U-06'!H43</f>
        <v>TEAM 5</v>
      </c>
      <c r="I122" s="1"/>
      <c r="J122" s="1" t="str">
        <f>'U-06'!J43</f>
        <v>SOCCER SHOCKERS</v>
      </c>
      <c r="K122" s="1" t="str">
        <f>'U-06'!K43</f>
        <v>TEAM 6</v>
      </c>
      <c r="L122" s="1"/>
      <c r="M122" s="1" t="str">
        <f>'U-06'!M43</f>
        <v>6D</v>
      </c>
    </row>
    <row r="123" spans="4:13">
      <c r="D123" s="18" t="s">
        <v>72</v>
      </c>
      <c r="E123" s="1">
        <f>'U-06'!E44</f>
        <v>0.66666666666666663</v>
      </c>
      <c r="F123" s="1">
        <f>'U-06'!F44</f>
        <v>0.70833333333333337</v>
      </c>
      <c r="G123" s="1" t="str">
        <f>'U-06'!G44</f>
        <v>BEARCATS</v>
      </c>
      <c r="H123" s="1" t="str">
        <f>'U-06'!H44</f>
        <v>TEAM 7</v>
      </c>
      <c r="I123" s="1"/>
      <c r="J123" s="1" t="str">
        <f>'U-06'!J44</f>
        <v>JETS</v>
      </c>
      <c r="K123" s="1" t="str">
        <f>'U-06'!K44</f>
        <v>TEAM 8</v>
      </c>
      <c r="L123" s="1"/>
      <c r="M123" s="1" t="str">
        <f>'U-06'!M44</f>
        <v>6D</v>
      </c>
    </row>
    <row r="124" spans="4:13">
      <c r="D124" s="18" t="s">
        <v>73</v>
      </c>
      <c r="E124" s="1">
        <f>'U-09'!E47</f>
        <v>0.375</v>
      </c>
      <c r="F124" s="1">
        <f>'U-09'!F47</f>
        <v>0.41666666666666669</v>
      </c>
      <c r="G124" s="1" t="str">
        <f>'U-09'!G47</f>
        <v>COBRA KAI</v>
      </c>
      <c r="H124" s="1" t="str">
        <f>'U-09'!H47</f>
        <v>TEAM 1</v>
      </c>
      <c r="I124" s="1"/>
      <c r="J124" s="1" t="str">
        <f>'U-09'!J47</f>
        <v>DIABLOS</v>
      </c>
      <c r="K124" s="1" t="str">
        <f>'U-09'!K47</f>
        <v>TEAM 2</v>
      </c>
      <c r="L124" s="1"/>
      <c r="M124" s="1" t="str">
        <f>'U-09'!M47</f>
        <v>5A</v>
      </c>
    </row>
    <row r="125" spans="4:13">
      <c r="D125" s="18" t="s">
        <v>73</v>
      </c>
      <c r="E125" s="1">
        <f>'U-09'!E48</f>
        <v>0.47916666666666669</v>
      </c>
      <c r="F125" s="1">
        <f>'U-09'!F48</f>
        <v>0.52083333333333337</v>
      </c>
      <c r="G125" s="1" t="str">
        <f>'U-09'!G48</f>
        <v>SPARTANS</v>
      </c>
      <c r="H125" s="1" t="str">
        <f>'U-09'!H48</f>
        <v>TEAM 5</v>
      </c>
      <c r="I125" s="1"/>
      <c r="J125" s="1" t="str">
        <f>'U-09'!J48</f>
        <v>VIKINGS</v>
      </c>
      <c r="K125" s="1" t="str">
        <f>'U-09'!K48</f>
        <v>TEAM 6</v>
      </c>
      <c r="L125" s="1"/>
      <c r="M125" s="1" t="str">
        <f>'U-09'!M48</f>
        <v>5A</v>
      </c>
    </row>
    <row r="126" spans="4:13">
      <c r="D126" s="18" t="s">
        <v>73</v>
      </c>
      <c r="E126" s="1">
        <f>'U-09'!E49</f>
        <v>0.58333333333333337</v>
      </c>
      <c r="F126" s="1">
        <f>'U-09'!F49</f>
        <v>0.625</v>
      </c>
      <c r="G126" s="1" t="str">
        <f>'U-09'!G49</f>
        <v>KANGAROOS</v>
      </c>
      <c r="H126" s="1" t="str">
        <f>'U-09'!H49</f>
        <v>TEAM 3</v>
      </c>
      <c r="I126" s="1"/>
      <c r="J126" s="1" t="str">
        <f>'U-09'!J49</f>
        <v>WIZARDS</v>
      </c>
      <c r="K126" s="1" t="str">
        <f>'U-09'!K49</f>
        <v>TEAM 7</v>
      </c>
      <c r="L126" s="1"/>
      <c r="M126" s="1" t="str">
        <f>'U-09'!M49</f>
        <v>5A</v>
      </c>
    </row>
    <row r="127" spans="4:13">
      <c r="D127" s="18" t="s">
        <v>73</v>
      </c>
      <c r="E127" s="1">
        <f>'U-09'!E50</f>
        <v>0.66666666666666663</v>
      </c>
      <c r="F127" s="1">
        <f>'U-09'!F50</f>
        <v>0.70833333333333337</v>
      </c>
      <c r="G127" s="1" t="str">
        <f>'U-09'!G50</f>
        <v>PANTHERS</v>
      </c>
      <c r="H127" s="1" t="str">
        <f>'U-09'!H50</f>
        <v>TEAM 9</v>
      </c>
      <c r="I127" s="1"/>
      <c r="J127" s="1" t="str">
        <f>'U-09'!J50</f>
        <v>APEX PREDATORS</v>
      </c>
      <c r="K127" s="1" t="str">
        <f>'U-09'!K50</f>
        <v>TEAM 8</v>
      </c>
      <c r="L127" s="1"/>
      <c r="M127" s="1" t="str">
        <f>'U-09'!M50</f>
        <v>5A</v>
      </c>
    </row>
    <row r="128" spans="4:13">
      <c r="D128" s="18" t="s">
        <v>70</v>
      </c>
      <c r="E128" s="1">
        <f>'U-12'!E41</f>
        <v>0.375</v>
      </c>
      <c r="F128" s="1">
        <f>'U-12'!F41</f>
        <v>0.41666666666666669</v>
      </c>
      <c r="G128" s="1" t="str">
        <f>'U-12'!G41</f>
        <v>BRONCOS</v>
      </c>
      <c r="H128" s="1" t="str">
        <f>'U-12'!H41</f>
        <v>TEAM 1</v>
      </c>
      <c r="I128" s="1"/>
      <c r="J128" s="1" t="str">
        <f>'U-12'!G44</f>
        <v>COYOTES</v>
      </c>
      <c r="K128" s="1" t="str">
        <f>'U-12'!K41</f>
        <v>TEAM 7</v>
      </c>
      <c r="L128" s="1"/>
      <c r="M128" s="1" t="str">
        <f>'U-12'!M41</f>
        <v>5B</v>
      </c>
    </row>
    <row r="129" spans="4:13">
      <c r="D129" s="18" t="s">
        <v>70</v>
      </c>
      <c r="E129" s="1">
        <f>'U-12'!E42</f>
        <v>0.47916666666666669</v>
      </c>
      <c r="F129" s="1">
        <f>'U-12'!F42</f>
        <v>0.52083333333333337</v>
      </c>
      <c r="G129" s="1" t="str">
        <f>'U-12'!G42</f>
        <v>JAGUARS</v>
      </c>
      <c r="H129" s="1" t="str">
        <f>'U-12'!H42</f>
        <v>TEAM 3</v>
      </c>
      <c r="I129" s="1"/>
      <c r="J129" s="1" t="str">
        <f>'U-12'!J42</f>
        <v>VIPERS</v>
      </c>
      <c r="K129" s="1" t="str">
        <f>'U-12'!K42</f>
        <v>TEAM 4</v>
      </c>
      <c r="L129" s="1"/>
      <c r="M129" s="1" t="str">
        <f>'U-12'!M42</f>
        <v>5B</v>
      </c>
    </row>
    <row r="130" spans="4:13">
      <c r="D130" s="18" t="s">
        <v>70</v>
      </c>
      <c r="E130" s="1">
        <f>'U-12'!E43</f>
        <v>0.58333333333333337</v>
      </c>
      <c r="F130" s="1">
        <f>'U-12'!F43</f>
        <v>0.625</v>
      </c>
      <c r="G130" s="1" t="str">
        <f>'U-12'!G43</f>
        <v>APEX PREDATORS</v>
      </c>
      <c r="H130" s="1" t="str">
        <f>'U-12'!H43</f>
        <v>TEAM 5</v>
      </c>
      <c r="I130" s="1"/>
      <c r="J130" s="1" t="str">
        <f>'U-12'!J43</f>
        <v>PANTHERS</v>
      </c>
      <c r="K130" s="1" t="str">
        <f>'U-12'!K43</f>
        <v>TEAM 6</v>
      </c>
      <c r="L130" s="1"/>
      <c r="M130" s="1" t="str">
        <f>'U-12'!M43</f>
        <v>5B</v>
      </c>
    </row>
    <row r="131" spans="4:13">
      <c r="D131" s="18" t="s">
        <v>33</v>
      </c>
      <c r="E131" s="1">
        <f>'U-16'!E42</f>
        <v>0.375</v>
      </c>
      <c r="F131" s="1">
        <f>'U-16'!F42</f>
        <v>0.41666666666666669</v>
      </c>
      <c r="G131" s="1" t="str">
        <f>'U-16'!G42</f>
        <v>AZTECAS</v>
      </c>
      <c r="H131" s="1" t="str">
        <f>'U-16'!H42</f>
        <v>TEAM 1</v>
      </c>
      <c r="I131" s="1"/>
      <c r="J131" s="1" t="str">
        <f>'U-16'!J42</f>
        <v>MAYO PUMAS</v>
      </c>
      <c r="K131" s="1" t="str">
        <f>'U-16'!K42</f>
        <v>TEAM 2</v>
      </c>
      <c r="L131" s="1"/>
      <c r="M131" s="22">
        <f>'U-16'!M42</f>
        <v>4</v>
      </c>
    </row>
    <row r="132" spans="4:13">
      <c r="D132" s="18" t="s">
        <v>33</v>
      </c>
      <c r="E132" s="1">
        <f>'U-16'!E43</f>
        <v>0.47916666666666669</v>
      </c>
      <c r="F132" s="1">
        <f>'U-16'!F43</f>
        <v>0.52083333333333337</v>
      </c>
      <c r="G132" s="1" t="str">
        <f>'U-16'!G43</f>
        <v>TITANS</v>
      </c>
      <c r="H132" s="1" t="str">
        <f>'U-16'!H43</f>
        <v>TEAM 5</v>
      </c>
      <c r="I132" s="1"/>
      <c r="J132" s="1" t="str">
        <f>'U-16'!J43</f>
        <v>OCALA LIONS</v>
      </c>
      <c r="K132" s="1" t="str">
        <f>'U-16'!K43</f>
        <v>TEAM 4</v>
      </c>
      <c r="L132" s="1"/>
      <c r="M132" s="22">
        <f>'U-16'!M43</f>
        <v>4</v>
      </c>
    </row>
    <row r="133" spans="4:13">
      <c r="D133" s="18" t="s">
        <v>33</v>
      </c>
      <c r="E133" s="1">
        <f>'U-16'!E44</f>
        <v>0.58333333333333337</v>
      </c>
      <c r="F133" s="1">
        <f>'U-16'!F44</f>
        <v>0.625</v>
      </c>
      <c r="G133" s="1" t="str">
        <f>'U-16'!G44</f>
        <v>COUGARS</v>
      </c>
      <c r="H133" s="1" t="str">
        <f>'U-16'!H44</f>
        <v>TEAM 3</v>
      </c>
      <c r="I133" s="1"/>
      <c r="J133" s="1" t="str">
        <f>'U-16'!J44</f>
        <v>JASPER CITY LIONS</v>
      </c>
      <c r="K133" s="1" t="str">
        <f>'U-16'!K44</f>
        <v>TEAM 6</v>
      </c>
      <c r="L133" s="1"/>
      <c r="M133" s="22">
        <f>'U-16'!M44</f>
        <v>4</v>
      </c>
    </row>
    <row r="134" spans="4:13">
      <c r="D134" s="18" t="s">
        <v>33</v>
      </c>
      <c r="E134" s="1">
        <f>'U-16'!E45</f>
        <v>0.66666666666666663</v>
      </c>
      <c r="F134" s="1">
        <f>'U-16'!F45</f>
        <v>0.70833333333333337</v>
      </c>
      <c r="G134" s="1" t="str">
        <f>'U-16'!G45</f>
        <v>MAYO CITY UNITED</v>
      </c>
      <c r="H134" s="1" t="str">
        <f>'U-16'!H45</f>
        <v>TEAM 7</v>
      </c>
      <c r="I134" s="1"/>
      <c r="J134" s="1" t="str">
        <f>'U-16'!J45</f>
        <v>TITANS</v>
      </c>
      <c r="K134" s="1" t="str">
        <f>'U-16'!K45</f>
        <v>TEAM 5</v>
      </c>
      <c r="L134" s="1"/>
      <c r="M134" s="22">
        <f>'U-16'!M45</f>
        <v>4</v>
      </c>
    </row>
    <row r="135" spans="4:13">
      <c r="D135" s="19" t="s">
        <v>73</v>
      </c>
      <c r="E135" s="3"/>
      <c r="F135" s="21" t="str">
        <f>'U-09'!F51</f>
        <v>BYE</v>
      </c>
      <c r="G135" s="21" t="str">
        <f>'U-09'!G51</f>
        <v>SAINTS</v>
      </c>
      <c r="H135" s="21" t="str">
        <f>'U-09'!H51</f>
        <v>TEAM 4</v>
      </c>
      <c r="I135" s="21"/>
      <c r="J135" s="21" t="str">
        <f>'U-09'!J51</f>
        <v>11:30-1:30</v>
      </c>
      <c r="K135" s="21" t="str">
        <f>'U-09'!K51</f>
        <v>Practice</v>
      </c>
      <c r="L135" s="21"/>
      <c r="M135" s="21" t="str">
        <f>'U-09'!M51</f>
        <v>6E</v>
      </c>
    </row>
    <row r="136" spans="4:13">
      <c r="D136" s="19" t="s">
        <v>70</v>
      </c>
      <c r="E136" s="3"/>
      <c r="F136" s="21" t="str">
        <f>'U-12'!F44</f>
        <v>BYE</v>
      </c>
      <c r="G136" s="21" t="str">
        <f>'U-12'!J41</f>
        <v>OCALA LIONS</v>
      </c>
      <c r="H136" s="21" t="str">
        <f>'U-12'!H44</f>
        <v>TEAM 2</v>
      </c>
      <c r="I136" s="21"/>
      <c r="J136" s="21" t="str">
        <f>'U-12'!J44</f>
        <v>2:00-4:00</v>
      </c>
      <c r="K136" s="21" t="str">
        <f>'U-12'!K44</f>
        <v>Practice</v>
      </c>
      <c r="L136" s="21"/>
      <c r="M136" s="21" t="str">
        <f>'U-12'!M44</f>
        <v>6F</v>
      </c>
    </row>
    <row r="137" spans="4:13">
      <c r="D137" s="11"/>
    </row>
    <row r="138" spans="4:13">
      <c r="D138" s="13">
        <v>44332</v>
      </c>
      <c r="E138" s="5" t="s">
        <v>43</v>
      </c>
      <c r="F138" s="5" t="s">
        <v>42</v>
      </c>
      <c r="G138" s="5" t="s">
        <v>16</v>
      </c>
      <c r="H138" s="5"/>
      <c r="I138" s="5"/>
      <c r="J138" s="5" t="s">
        <v>17</v>
      </c>
      <c r="M138" s="4" t="s">
        <v>45</v>
      </c>
    </row>
    <row r="139" spans="4:13">
      <c r="D139" s="17" t="s">
        <v>72</v>
      </c>
      <c r="E139" s="1">
        <f>'U-06'!E47</f>
        <v>0.45833333333333331</v>
      </c>
      <c r="F139" s="1">
        <f>'U-06'!F47</f>
        <v>0.5</v>
      </c>
      <c r="G139" s="1" t="str">
        <f>'U-06'!G47</f>
        <v>SOCCER SHOCKERS</v>
      </c>
      <c r="H139" s="1" t="str">
        <f>'U-06'!H47</f>
        <v>TEAM 6</v>
      </c>
      <c r="I139" s="1"/>
      <c r="J139" s="1" t="str">
        <f>'U-06'!J47</f>
        <v>BEARCATS</v>
      </c>
      <c r="K139" s="1" t="str">
        <f>'U-06'!K47</f>
        <v>TEAM 7</v>
      </c>
      <c r="L139" s="1"/>
      <c r="M139" s="1" t="str">
        <f>'U-06'!M47</f>
        <v>6B</v>
      </c>
    </row>
    <row r="140" spans="4:13">
      <c r="D140" s="18" t="s">
        <v>72</v>
      </c>
      <c r="E140" s="1">
        <f>'U-06'!E48</f>
        <v>0.45833333333333331</v>
      </c>
      <c r="F140" s="1">
        <f>'U-06'!F48</f>
        <v>0.5</v>
      </c>
      <c r="G140" s="1" t="str">
        <f>'U-06'!G48</f>
        <v>BANDITOS</v>
      </c>
      <c r="H140" s="1" t="str">
        <f>'U-06'!H48</f>
        <v>TEAM 1</v>
      </c>
      <c r="I140" s="1"/>
      <c r="J140" s="1" t="str">
        <f>'U-06'!J48</f>
        <v>PIRATES</v>
      </c>
      <c r="K140" s="1" t="str">
        <f>'U-06'!K48</f>
        <v>TEAM 4</v>
      </c>
      <c r="L140" s="1"/>
      <c r="M140" s="1" t="str">
        <f>'U-06'!M48</f>
        <v>6C</v>
      </c>
    </row>
    <row r="141" spans="4:13">
      <c r="D141" s="18" t="s">
        <v>72</v>
      </c>
      <c r="E141" s="1">
        <f>'U-06'!E49</f>
        <v>0.5625</v>
      </c>
      <c r="F141" s="1">
        <f>'U-06'!F49</f>
        <v>0.60416666666666663</v>
      </c>
      <c r="G141" s="1" t="str">
        <f>'U-06'!G49</f>
        <v>CHEETAHS</v>
      </c>
      <c r="H141" s="1" t="str">
        <f>'U-06'!H49</f>
        <v>TEAM 2</v>
      </c>
      <c r="I141" s="1"/>
      <c r="J141" s="1" t="str">
        <f>'U-06'!J49</f>
        <v>DRAGONS</v>
      </c>
      <c r="K141" s="1" t="str">
        <f>'U-06'!K49</f>
        <v>TEAM 3</v>
      </c>
      <c r="L141" s="1"/>
      <c r="M141" s="1" t="str">
        <f>'U-06'!M49</f>
        <v>6B</v>
      </c>
    </row>
    <row r="142" spans="4:13">
      <c r="D142" s="18" t="s">
        <v>72</v>
      </c>
      <c r="E142" s="1">
        <f>'U-06'!E50</f>
        <v>0.66666666666666663</v>
      </c>
      <c r="F142" s="1">
        <f>'U-06'!F50</f>
        <v>0.70833333333333337</v>
      </c>
      <c r="G142" s="1" t="str">
        <f>'U-06'!G50</f>
        <v>SPIDERS</v>
      </c>
      <c r="H142" s="1" t="str">
        <f>'U-06'!H50</f>
        <v>TEAM 5</v>
      </c>
      <c r="I142" s="1"/>
      <c r="J142" s="1" t="str">
        <f>'U-06'!J50</f>
        <v>JETS</v>
      </c>
      <c r="K142" s="1" t="str">
        <f>'U-06'!K50</f>
        <v>TEAM 8</v>
      </c>
      <c r="L142" s="1"/>
      <c r="M142" s="1" t="str">
        <f>'U-06'!M50</f>
        <v>6B</v>
      </c>
    </row>
    <row r="143" spans="4:13">
      <c r="D143" s="18" t="s">
        <v>73</v>
      </c>
      <c r="E143" s="1">
        <f>'U-09'!E54</f>
        <v>0.45833333333333331</v>
      </c>
      <c r="F143" s="1">
        <f>'U-09'!F54</f>
        <v>0.5</v>
      </c>
      <c r="G143" s="1" t="str">
        <f>'U-09'!G54</f>
        <v>VIKINGS</v>
      </c>
      <c r="H143" s="1" t="str">
        <f>'U-09'!H54</f>
        <v>TEAM 6</v>
      </c>
      <c r="I143" s="1"/>
      <c r="J143" s="1" t="str">
        <f>'U-09'!J54</f>
        <v>WIZARDS</v>
      </c>
      <c r="K143" s="1" t="str">
        <f>'U-09'!K54</f>
        <v>TEAM 7</v>
      </c>
      <c r="L143" s="1"/>
      <c r="M143" s="1" t="str">
        <f>'U-09'!M54</f>
        <v>5A</v>
      </c>
    </row>
    <row r="144" spans="4:13">
      <c r="D144" s="18" t="s">
        <v>73</v>
      </c>
      <c r="E144" s="1">
        <f>'U-09'!E55</f>
        <v>0.45833333333333331</v>
      </c>
      <c r="F144" s="1">
        <f>'U-09'!F55</f>
        <v>0.5</v>
      </c>
      <c r="G144" s="1" t="str">
        <f>'U-09'!G55</f>
        <v>DIABLOS</v>
      </c>
      <c r="H144" s="1" t="str">
        <f>'U-09'!H55</f>
        <v>TEAM 2</v>
      </c>
      <c r="I144" s="1"/>
      <c r="J144" s="1" t="str">
        <f>'U-09'!J55</f>
        <v>KANGAROOS</v>
      </c>
      <c r="K144" s="1" t="str">
        <f>'U-09'!K55</f>
        <v>TEAM 3</v>
      </c>
      <c r="L144" s="1"/>
      <c r="M144" s="1" t="str">
        <f>'U-09'!M55</f>
        <v>5B</v>
      </c>
    </row>
    <row r="145" spans="4:13">
      <c r="D145" s="18" t="s">
        <v>73</v>
      </c>
      <c r="E145" s="1">
        <f>'U-09'!E56</f>
        <v>0.5625</v>
      </c>
      <c r="F145" s="1">
        <f>'U-09'!F56</f>
        <v>0.60416666666666663</v>
      </c>
      <c r="G145" s="1" t="str">
        <f>'U-09'!G56</f>
        <v>COBRA KAI</v>
      </c>
      <c r="H145" s="1" t="str">
        <f>'U-09'!H56</f>
        <v>TEAM 1</v>
      </c>
      <c r="I145" s="1"/>
      <c r="J145" s="1" t="str">
        <f>'U-09'!J56</f>
        <v>SAINTS</v>
      </c>
      <c r="K145" s="1" t="str">
        <f>'U-09'!K56</f>
        <v>TEAM 4</v>
      </c>
      <c r="L145" s="1"/>
      <c r="M145" s="1" t="str">
        <f>'U-09'!M56</f>
        <v>5A</v>
      </c>
    </row>
    <row r="146" spans="4:13">
      <c r="D146" s="18" t="s">
        <v>73</v>
      </c>
      <c r="E146" s="1">
        <f>'U-09'!E57</f>
        <v>0.66666666666666663</v>
      </c>
      <c r="F146" s="1">
        <f>'U-09'!F57</f>
        <v>0.70833333333333337</v>
      </c>
      <c r="G146" s="1" t="str">
        <f>'U-09'!G57</f>
        <v>PANTHERS</v>
      </c>
      <c r="H146" s="1" t="str">
        <f>'U-09'!H57</f>
        <v>TEAM 9</v>
      </c>
      <c r="I146" s="1"/>
      <c r="J146" s="1" t="str">
        <f>'U-09'!J57</f>
        <v>APEX PREDATORS</v>
      </c>
      <c r="K146" s="1" t="str">
        <f>'U-09'!K57</f>
        <v>TEAM 8</v>
      </c>
      <c r="L146" s="1"/>
      <c r="M146" s="1" t="str">
        <f>'U-09'!M57</f>
        <v>5A</v>
      </c>
    </row>
    <row r="147" spans="4:13">
      <c r="D147" s="18" t="s">
        <v>70</v>
      </c>
      <c r="E147" s="1">
        <f>'U-12'!E47</f>
        <v>0.45833333333333331</v>
      </c>
      <c r="F147" s="1">
        <f>'U-12'!F47</f>
        <v>0.5</v>
      </c>
      <c r="G147" s="1" t="str">
        <f>'U-12'!G47</f>
        <v>PANTHERS</v>
      </c>
      <c r="H147" s="1" t="str">
        <f>'U-12'!H47</f>
        <v>TEAM 6</v>
      </c>
      <c r="I147" s="1"/>
      <c r="J147" s="1" t="str">
        <f>'U-12'!J47</f>
        <v>OCALA LIONS</v>
      </c>
      <c r="K147" s="1" t="str">
        <f>'U-12'!K47</f>
        <v>TEAM 7</v>
      </c>
      <c r="L147" s="1"/>
      <c r="M147" s="1" t="str">
        <f>'U-12'!M47</f>
        <v>2A</v>
      </c>
    </row>
    <row r="148" spans="4:13">
      <c r="D148" s="18" t="s">
        <v>70</v>
      </c>
      <c r="E148" s="1">
        <f>'U-12'!E48</f>
        <v>0.5625</v>
      </c>
      <c r="F148" s="1">
        <f>'U-12'!F48</f>
        <v>0.60416666666666663</v>
      </c>
      <c r="G148" s="1" t="str">
        <f>'U-12'!G48</f>
        <v>BRONCOS</v>
      </c>
      <c r="H148" s="1" t="str">
        <f>'U-12'!H48</f>
        <v>TEAM 1</v>
      </c>
      <c r="I148" s="1"/>
      <c r="J148" s="1" t="str">
        <f>'U-12'!J48</f>
        <v>VIPERS</v>
      </c>
      <c r="K148" s="1" t="str">
        <f>'U-12'!K48</f>
        <v>TEAM 4</v>
      </c>
      <c r="L148" s="1"/>
      <c r="M148" s="1" t="str">
        <f>'U-12'!M48</f>
        <v>5B</v>
      </c>
    </row>
    <row r="149" spans="4:13">
      <c r="D149" s="18" t="s">
        <v>70</v>
      </c>
      <c r="E149" s="1">
        <f>'U-12'!E49</f>
        <v>0.66666666666666663</v>
      </c>
      <c r="F149" s="1">
        <f>'U-12'!F49</f>
        <v>0.70833333333333337</v>
      </c>
      <c r="G149" s="1" t="str">
        <f>'U-12'!G49</f>
        <v>COYOTES</v>
      </c>
      <c r="H149" s="1" t="str">
        <f>'U-12'!H49</f>
        <v>TEAM 2</v>
      </c>
      <c r="I149" s="1"/>
      <c r="J149" s="1" t="str">
        <f>'U-12'!J49</f>
        <v>JAGUARS</v>
      </c>
      <c r="K149" s="1" t="str">
        <f>'U-12'!K49</f>
        <v>TEAM 3</v>
      </c>
      <c r="L149" s="1"/>
      <c r="M149" s="1" t="str">
        <f>'U-12'!M49</f>
        <v>5B</v>
      </c>
    </row>
    <row r="150" spans="4:13">
      <c r="D150" s="18" t="s">
        <v>33</v>
      </c>
      <c r="E150" s="1">
        <f>'U-16'!E48</f>
        <v>0.45833333333333331</v>
      </c>
      <c r="F150" s="1">
        <f>'U-16'!F48</f>
        <v>0.5</v>
      </c>
      <c r="G150" s="1" t="str">
        <f>'U-16'!G48</f>
        <v>JASPER CITY LIONS</v>
      </c>
      <c r="H150" s="1" t="str">
        <f>'U-16'!H48</f>
        <v>TEAM 6</v>
      </c>
      <c r="I150" s="1"/>
      <c r="J150" s="1" t="str">
        <f>'U-16'!J48</f>
        <v>MAYO CITY UNITED</v>
      </c>
      <c r="K150" s="1" t="str">
        <f>'U-16'!K48</f>
        <v>TEAM 7</v>
      </c>
      <c r="L150" s="1"/>
      <c r="M150" s="22">
        <f>'U-16'!M48</f>
        <v>4</v>
      </c>
    </row>
    <row r="151" spans="4:13">
      <c r="D151" s="18" t="s">
        <v>33</v>
      </c>
      <c r="E151" s="1">
        <f>'U-16'!E49</f>
        <v>0.45833333333333331</v>
      </c>
      <c r="F151" s="1">
        <f>'U-16'!F49</f>
        <v>0.5</v>
      </c>
      <c r="G151" s="1" t="str">
        <f>'U-16'!G49</f>
        <v>MAYO PUMAS</v>
      </c>
      <c r="H151" s="1" t="str">
        <f>'U-16'!H49</f>
        <v>TEAM 2</v>
      </c>
      <c r="I151" s="1"/>
      <c r="J151" s="1" t="str">
        <f>'U-16'!J49</f>
        <v>COUGARS</v>
      </c>
      <c r="K151" s="1" t="str">
        <f>'U-16'!K49</f>
        <v>TEAM 3</v>
      </c>
      <c r="L151" s="1"/>
      <c r="M151" s="22">
        <f>'U-16'!M49</f>
        <v>3</v>
      </c>
    </row>
    <row r="152" spans="4:13">
      <c r="D152" s="18" t="s">
        <v>33</v>
      </c>
      <c r="E152" s="1">
        <f>'U-16'!E50</f>
        <v>0.5625</v>
      </c>
      <c r="F152" s="1">
        <f>'U-16'!F50</f>
        <v>0.60416666666666663</v>
      </c>
      <c r="G152" s="1" t="str">
        <f>'U-16'!G50</f>
        <v>AZTECAS</v>
      </c>
      <c r="H152" s="1" t="str">
        <f>'U-16'!H50</f>
        <v>TEAM 1</v>
      </c>
      <c r="I152" s="1"/>
      <c r="J152" s="1" t="str">
        <f>'U-16'!J50</f>
        <v>OCALA LIONS</v>
      </c>
      <c r="K152" s="1" t="str">
        <f>'U-16'!K50</f>
        <v>TEAM 4</v>
      </c>
      <c r="L152" s="1"/>
      <c r="M152" s="22">
        <f>'U-16'!M50</f>
        <v>4</v>
      </c>
    </row>
    <row r="153" spans="4:13">
      <c r="D153" s="18" t="s">
        <v>33</v>
      </c>
      <c r="E153" s="1">
        <f>'U-16'!E51</f>
        <v>0.66666666666666663</v>
      </c>
      <c r="F153" s="1">
        <f>'U-16'!F51</f>
        <v>0.70833333333333337</v>
      </c>
      <c r="G153" s="1" t="str">
        <f>'U-16'!G51</f>
        <v>TITANS</v>
      </c>
      <c r="H153" s="1" t="str">
        <f>'U-16'!H51</f>
        <v>TEAM 5</v>
      </c>
      <c r="I153" s="1"/>
      <c r="J153" s="1" t="str">
        <f>'U-16'!J51</f>
        <v>JASPER CITY LIONS</v>
      </c>
      <c r="K153" s="1" t="str">
        <f>'U-16'!K51</f>
        <v>TEAM 6</v>
      </c>
      <c r="L153" s="1"/>
      <c r="M153" s="22">
        <f>'U-16'!M51</f>
        <v>4</v>
      </c>
    </row>
    <row r="154" spans="4:13">
      <c r="D154" s="19" t="s">
        <v>73</v>
      </c>
      <c r="E154" s="3"/>
      <c r="F154" s="21" t="str">
        <f>'U-09'!F58</f>
        <v>BYE</v>
      </c>
      <c r="G154" s="21" t="str">
        <f>'U-09'!G58</f>
        <v>SPARTANS</v>
      </c>
      <c r="H154" s="21" t="str">
        <f>'U-09'!H58</f>
        <v>TEAM 5</v>
      </c>
      <c r="I154" s="21"/>
      <c r="J154" s="21" t="str">
        <f>'U-09'!J58</f>
        <v>1:30-3:30</v>
      </c>
      <c r="K154" s="21" t="str">
        <f>'U-09'!K58</f>
        <v>Practice</v>
      </c>
      <c r="L154" s="21"/>
      <c r="M154" s="21" t="str">
        <f>'U-09'!M58</f>
        <v>6E</v>
      </c>
    </row>
    <row r="155" spans="4:13">
      <c r="D155" s="19" t="s">
        <v>70</v>
      </c>
      <c r="E155" s="3"/>
      <c r="F155" s="21" t="str">
        <f>'U-12'!F50</f>
        <v>BYE</v>
      </c>
      <c r="G155" s="21" t="str">
        <f>'U-12'!G50</f>
        <v>APEX PREDATORS</v>
      </c>
      <c r="H155" s="21" t="str">
        <f>'U-12'!H50</f>
        <v>TEAM 5</v>
      </c>
      <c r="I155" s="21"/>
      <c r="J155" s="21" t="str">
        <f>'U-12'!J50</f>
        <v>4:00-6:00</v>
      </c>
      <c r="K155" s="21" t="str">
        <f>'U-12'!K50</f>
        <v>Practice</v>
      </c>
      <c r="L155" s="21"/>
      <c r="M155" s="21" t="str">
        <f>'U-12'!M50</f>
        <v>6F</v>
      </c>
    </row>
    <row r="157" spans="4:13">
      <c r="D157" s="10">
        <v>44338</v>
      </c>
      <c r="F157" t="s">
        <v>71</v>
      </c>
    </row>
    <row r="158" spans="4:13">
      <c r="D158" s="10">
        <v>44339</v>
      </c>
      <c r="F158" t="s">
        <v>71</v>
      </c>
    </row>
  </sheetData>
  <sortState ref="D120:M134">
    <sortCondition ref="D120"/>
  </sortState>
  <mergeCells count="1">
    <mergeCell ref="E21:M21"/>
  </mergeCells>
  <phoneticPr fontId="6" type="noConversion"/>
  <pageMargins left="0.7" right="0.7" top="0.75" bottom="0.75" header="0.3" footer="0.3"/>
  <pageSetup scale="59" fitToHeight="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D2:P159"/>
  <sheetViews>
    <sheetView topLeftCell="A16" workbookViewId="0">
      <selection activeCell="N28" sqref="N28"/>
    </sheetView>
  </sheetViews>
  <sheetFormatPr defaultRowHeight="15"/>
  <cols>
    <col min="1" max="2" width="9.140625" customWidth="1"/>
    <col min="4" max="4" width="25.28515625" customWidth="1"/>
    <col min="7" max="7" width="17.5703125" customWidth="1"/>
    <col min="10" max="10" width="18.42578125" customWidth="1"/>
    <col min="15" max="15" width="14.140625" customWidth="1"/>
  </cols>
  <sheetData>
    <row r="2" spans="4:16">
      <c r="D2" s="13">
        <v>44296</v>
      </c>
      <c r="E2" s="5" t="s">
        <v>43</v>
      </c>
      <c r="F2" s="5" t="s">
        <v>42</v>
      </c>
      <c r="G2" s="5" t="s">
        <v>16</v>
      </c>
      <c r="H2" s="5"/>
      <c r="I2" s="5"/>
      <c r="J2" s="5" t="s">
        <v>17</v>
      </c>
      <c r="M2" s="4" t="s">
        <v>45</v>
      </c>
    </row>
    <row r="3" spans="4:16">
      <c r="D3" s="17" t="s">
        <v>72</v>
      </c>
      <c r="E3" s="1">
        <f>'U-06'!E3</f>
        <v>0.375</v>
      </c>
      <c r="F3" s="1">
        <f>'U-06'!F3</f>
        <v>0.41666666666666669</v>
      </c>
      <c r="G3" s="1" t="str">
        <f>'U-06'!G3</f>
        <v>SPIDERS</v>
      </c>
      <c r="H3" s="1" t="str">
        <f>'U-06'!H3</f>
        <v>TEAM 5</v>
      </c>
      <c r="I3" s="1"/>
      <c r="J3" s="1" t="str">
        <f>'U-06'!J3</f>
        <v>BEARCATS</v>
      </c>
      <c r="K3" s="1" t="str">
        <f>'U-06'!K3</f>
        <v>TEAM 7</v>
      </c>
      <c r="L3" s="1"/>
      <c r="M3" s="1" t="str">
        <f>'U-06'!M3</f>
        <v>6A</v>
      </c>
    </row>
    <row r="4" spans="4:16">
      <c r="D4" s="18" t="s">
        <v>73</v>
      </c>
      <c r="E4" s="1">
        <f>'U-09'!E3</f>
        <v>0.375</v>
      </c>
      <c r="F4" s="1">
        <f>'U-09'!F3</f>
        <v>0.41666666666666669</v>
      </c>
      <c r="G4" s="1" t="str">
        <f>'U-09'!G3</f>
        <v>PANTHERS</v>
      </c>
      <c r="H4" s="1" t="str">
        <f>'U-09'!H3</f>
        <v>TEAM 9</v>
      </c>
      <c r="I4" s="1"/>
      <c r="J4" s="1" t="str">
        <f>'U-09'!J3</f>
        <v>KANGAROOS</v>
      </c>
      <c r="K4" s="1" t="str">
        <f>'U-09'!K3</f>
        <v>TEAM 3</v>
      </c>
      <c r="L4" s="1"/>
      <c r="M4" s="1" t="str">
        <f>'U-09'!M3</f>
        <v>5A</v>
      </c>
    </row>
    <row r="5" spans="4:16">
      <c r="D5" s="18" t="s">
        <v>70</v>
      </c>
      <c r="E5" s="1">
        <f>'U-12'!E3</f>
        <v>0.375</v>
      </c>
      <c r="F5" s="1">
        <f>'U-12'!F3</f>
        <v>0.41666666666666669</v>
      </c>
      <c r="G5" s="1" t="str">
        <f>'U-12'!G3</f>
        <v>APEX PREDATORS</v>
      </c>
      <c r="H5" s="1" t="str">
        <f>'U-12'!H3</f>
        <v>TEAM 5</v>
      </c>
      <c r="I5" s="1"/>
      <c r="J5" s="1" t="str">
        <f>'U-12'!J3</f>
        <v>OCALA LIONS</v>
      </c>
      <c r="K5" s="1" t="str">
        <f>'U-12'!K3</f>
        <v>TEAM 7</v>
      </c>
      <c r="L5" s="1"/>
      <c r="M5" s="1" t="str">
        <f>'U-12'!M3</f>
        <v>5B</v>
      </c>
    </row>
    <row r="6" spans="4:16">
      <c r="D6" s="18" t="s">
        <v>33</v>
      </c>
      <c r="E6" s="1">
        <f>'U-16'!E3</f>
        <v>0.375</v>
      </c>
      <c r="F6" s="1">
        <f>'U-16'!F3</f>
        <v>0.41666666666666669</v>
      </c>
      <c r="G6" s="1" t="str">
        <f>'U-16'!G3</f>
        <v>TITANS</v>
      </c>
      <c r="H6" s="1" t="str">
        <f>'U-16'!H3</f>
        <v>TEAM 5</v>
      </c>
      <c r="I6" s="1"/>
      <c r="J6" s="1" t="str">
        <f>'U-16'!J3</f>
        <v>MAYO CITY UNITED</v>
      </c>
      <c r="K6" s="1" t="str">
        <f>'U-16'!K3</f>
        <v>TEAM 7</v>
      </c>
      <c r="L6" s="1"/>
      <c r="M6" s="20">
        <f>'U-16'!M3</f>
        <v>4</v>
      </c>
    </row>
    <row r="7" spans="4:16">
      <c r="D7" s="18" t="s">
        <v>72</v>
      </c>
      <c r="E7" s="1">
        <f>'U-06'!E4</f>
        <v>0.47916666666666669</v>
      </c>
      <c r="F7" s="1">
        <f>'U-06'!F4</f>
        <v>0.52083333333333337</v>
      </c>
      <c r="G7" s="1" t="str">
        <f>'U-06'!G4</f>
        <v>SOCCER SHOCKERS</v>
      </c>
      <c r="H7" s="1" t="str">
        <f>'U-06'!H4</f>
        <v>TEAM 6</v>
      </c>
      <c r="I7" s="1"/>
      <c r="J7" s="1" t="str">
        <f>'U-06'!J4</f>
        <v>JETS</v>
      </c>
      <c r="K7" s="1" t="str">
        <f>'U-06'!K4</f>
        <v>TEAM 8</v>
      </c>
      <c r="L7" s="1"/>
      <c r="M7" s="1" t="str">
        <f>'U-06'!M4</f>
        <v>6A</v>
      </c>
    </row>
    <row r="8" spans="4:16">
      <c r="D8" s="18" t="s">
        <v>73</v>
      </c>
      <c r="E8" s="1">
        <f>'U-09'!E4</f>
        <v>0.47916666666666669</v>
      </c>
      <c r="F8" s="1">
        <f>'U-09'!F4</f>
        <v>0.52083333333333337</v>
      </c>
      <c r="G8" s="1" t="str">
        <f>'U-09'!G4</f>
        <v>VIKINGS</v>
      </c>
      <c r="H8" s="1" t="str">
        <f>'U-09'!H4</f>
        <v>TEAM 6</v>
      </c>
      <c r="I8" s="1"/>
      <c r="J8" s="1" t="str">
        <f>'U-09'!J4</f>
        <v>APEX PREDATORS</v>
      </c>
      <c r="K8" s="1" t="str">
        <f>'U-09'!K4</f>
        <v>TEAM 8</v>
      </c>
      <c r="L8" s="1"/>
      <c r="M8" s="1" t="str">
        <f>'U-09'!M4</f>
        <v>5A</v>
      </c>
    </row>
    <row r="9" spans="4:16">
      <c r="D9" s="18" t="s">
        <v>70</v>
      </c>
      <c r="E9" s="1">
        <f>'U-12'!E4</f>
        <v>0.47916666666666669</v>
      </c>
      <c r="F9" s="1">
        <f>'U-12'!F4</f>
        <v>0.52083333333333337</v>
      </c>
      <c r="G9" s="1" t="str">
        <f>'U-12'!G4</f>
        <v>COYOTES</v>
      </c>
      <c r="H9" s="1" t="str">
        <f>'U-12'!H4</f>
        <v>TEAM 2</v>
      </c>
      <c r="I9" s="1"/>
      <c r="J9" s="1" t="str">
        <f>'U-12'!J4</f>
        <v>VIPERS</v>
      </c>
      <c r="K9" s="1" t="str">
        <f>'U-12'!K4</f>
        <v>TEAM 4</v>
      </c>
      <c r="L9" s="1"/>
      <c r="M9" s="1" t="str">
        <f>'U-12'!M4</f>
        <v>5B</v>
      </c>
    </row>
    <row r="10" spans="4:16">
      <c r="D10" s="18" t="s">
        <v>33</v>
      </c>
      <c r="E10" s="1">
        <f>'U-16'!E4</f>
        <v>0.47916666666666669</v>
      </c>
      <c r="F10" s="1">
        <f>'U-16'!F4</f>
        <v>0.52083333333333337</v>
      </c>
      <c r="G10" s="1" t="str">
        <f>'U-16'!G4</f>
        <v>JASPER CITY LIONS</v>
      </c>
      <c r="H10" s="1" t="str">
        <f>'U-16'!H4</f>
        <v>TEAM 6</v>
      </c>
      <c r="I10" s="1"/>
      <c r="J10" s="1" t="str">
        <f>'U-16'!J4</f>
        <v>OCALA LIONS</v>
      </c>
      <c r="K10" s="1" t="str">
        <f>'U-16'!K4</f>
        <v>TEAM 4</v>
      </c>
      <c r="L10" s="1"/>
      <c r="M10" s="20">
        <f>'U-16'!M4</f>
        <v>4</v>
      </c>
      <c r="P10" s="8"/>
    </row>
    <row r="11" spans="4:16">
      <c r="D11" s="18" t="s">
        <v>72</v>
      </c>
      <c r="E11" s="1">
        <f>'U-06'!E5</f>
        <v>0.58333333333333337</v>
      </c>
      <c r="F11" s="1">
        <f>'U-06'!F5</f>
        <v>0.625</v>
      </c>
      <c r="G11" s="1" t="str">
        <f>'U-06'!G5</f>
        <v>BANDITOS</v>
      </c>
      <c r="H11" s="1" t="str">
        <f>'U-06'!H5</f>
        <v>TEAM 1</v>
      </c>
      <c r="I11" s="1"/>
      <c r="J11" s="1" t="str">
        <f>'U-06'!J5</f>
        <v>DRAGONS</v>
      </c>
      <c r="K11" s="1" t="str">
        <f>'U-06'!K5</f>
        <v>TEAM 3</v>
      </c>
      <c r="L11" s="1"/>
      <c r="M11" s="1" t="str">
        <f>'U-06'!M5</f>
        <v>6A</v>
      </c>
      <c r="P11" s="8"/>
    </row>
    <row r="12" spans="4:16">
      <c r="D12" s="18" t="s">
        <v>73</v>
      </c>
      <c r="E12" s="1">
        <f>'U-09'!E5</f>
        <v>0.58333333333333337</v>
      </c>
      <c r="F12" s="1">
        <f>'U-09'!F5</f>
        <v>0.625</v>
      </c>
      <c r="G12" s="1" t="str">
        <f>'U-09'!G5</f>
        <v>SPARTANS</v>
      </c>
      <c r="H12" s="1" t="str">
        <f>'U-09'!H5</f>
        <v>TEAM 5</v>
      </c>
      <c r="I12" s="1"/>
      <c r="J12" s="1" t="str">
        <f>'U-09'!J5</f>
        <v>WIZARDS</v>
      </c>
      <c r="K12" s="1" t="str">
        <f>'U-09'!K5</f>
        <v>TEAM 7</v>
      </c>
      <c r="L12" s="1"/>
      <c r="M12" s="1" t="str">
        <f>'U-09'!M5</f>
        <v>5A</v>
      </c>
      <c r="P12" s="8"/>
    </row>
    <row r="13" spans="4:16">
      <c r="D13" s="18" t="s">
        <v>70</v>
      </c>
      <c r="E13" s="1">
        <f>'U-12'!E5</f>
        <v>0.58333333333333337</v>
      </c>
      <c r="F13" s="1">
        <f>'U-12'!F5</f>
        <v>0.625</v>
      </c>
      <c r="G13" s="1" t="str">
        <f>'U-12'!G5</f>
        <v>BRONCOS</v>
      </c>
      <c r="H13" s="1" t="str">
        <f>'U-12'!H5</f>
        <v>TEAM 1</v>
      </c>
      <c r="I13" s="1"/>
      <c r="J13" s="1" t="str">
        <f>'U-12'!J5</f>
        <v>JAGUARS</v>
      </c>
      <c r="K13" s="1" t="str">
        <f>'U-12'!K5</f>
        <v>TEAM 3</v>
      </c>
      <c r="L13" s="1"/>
      <c r="M13" s="1" t="str">
        <f>'U-12'!M5</f>
        <v>5B</v>
      </c>
      <c r="P13" s="8"/>
    </row>
    <row r="14" spans="4:16">
      <c r="D14" s="18" t="s">
        <v>33</v>
      </c>
      <c r="E14" s="1">
        <f>'U-16'!E5</f>
        <v>0.58333333333333337</v>
      </c>
      <c r="F14" s="1">
        <f>'U-16'!F5</f>
        <v>0.625</v>
      </c>
      <c r="G14" s="1" t="str">
        <f>'U-16'!G5</f>
        <v>AZTECAS</v>
      </c>
      <c r="H14" s="1" t="str">
        <f>'U-16'!H5</f>
        <v>TEAM 1</v>
      </c>
      <c r="I14" s="1"/>
      <c r="J14" s="1" t="str">
        <f>'U-16'!J5</f>
        <v>COUGARS</v>
      </c>
      <c r="K14" s="1" t="str">
        <f>'U-16'!K5</f>
        <v>TEAM 3</v>
      </c>
      <c r="L14" s="1"/>
      <c r="M14" s="20">
        <f>'U-16'!M5</f>
        <v>4</v>
      </c>
      <c r="P14" s="8"/>
    </row>
    <row r="15" spans="4:16">
      <c r="D15" s="18" t="s">
        <v>72</v>
      </c>
      <c r="E15" s="1">
        <f>'U-06'!E6</f>
        <v>0.66666666666666663</v>
      </c>
      <c r="F15" s="1">
        <f>'U-06'!F6</f>
        <v>0.70833333333333337</v>
      </c>
      <c r="G15" s="1" t="str">
        <f>'U-06'!G6</f>
        <v>CHEETAHS</v>
      </c>
      <c r="H15" s="1" t="str">
        <f>'U-06'!H6</f>
        <v>TEAM 2</v>
      </c>
      <c r="I15" s="1"/>
      <c r="J15" s="1" t="str">
        <f>'U-06'!J6</f>
        <v>PIRATES</v>
      </c>
      <c r="K15" s="1" t="str">
        <f>'U-06'!K6</f>
        <v>TEAM 4</v>
      </c>
      <c r="L15" s="1"/>
      <c r="M15" s="1" t="str">
        <f>'U-06'!M6</f>
        <v>6A</v>
      </c>
      <c r="P15" s="8"/>
    </row>
    <row r="16" spans="4:16">
      <c r="D16" s="18" t="s">
        <v>73</v>
      </c>
      <c r="E16" s="1">
        <f>'U-09'!E6</f>
        <v>0.66666666666666663</v>
      </c>
      <c r="F16" s="1">
        <f>'U-09'!F6</f>
        <v>0.70833333333333337</v>
      </c>
      <c r="G16" s="1" t="str">
        <f>'U-09'!G6</f>
        <v>DIABLOS</v>
      </c>
      <c r="H16" s="1" t="str">
        <f>'U-09'!H6</f>
        <v>TEAM 2</v>
      </c>
      <c r="I16" s="1"/>
      <c r="J16" s="1" t="str">
        <f>'U-09'!J6</f>
        <v>SAINTS</v>
      </c>
      <c r="K16" s="1" t="str">
        <f>'U-09'!K6</f>
        <v>TEAM 4</v>
      </c>
      <c r="L16" s="1"/>
      <c r="M16" s="1" t="str">
        <f>'U-09'!M6</f>
        <v>5A</v>
      </c>
      <c r="P16" s="8"/>
    </row>
    <row r="17" spans="4:16">
      <c r="D17" s="18" t="s">
        <v>33</v>
      </c>
      <c r="E17" s="1">
        <f>'U-16'!E6</f>
        <v>0.66666666666666663</v>
      </c>
      <c r="F17" s="1">
        <f>'U-16'!F6</f>
        <v>0.70833333333333337</v>
      </c>
      <c r="G17" s="1" t="str">
        <f>'U-16'!G6</f>
        <v>MAYO PUMAS</v>
      </c>
      <c r="H17" s="1" t="str">
        <f>'U-16'!H6</f>
        <v>TEAM 2</v>
      </c>
      <c r="I17" s="1"/>
      <c r="J17" s="1" t="str">
        <f>'U-16'!J6</f>
        <v>OCALA LIONS</v>
      </c>
      <c r="K17" s="1" t="str">
        <f>'U-16'!K6</f>
        <v>TEAM 4</v>
      </c>
      <c r="L17" s="1"/>
      <c r="M17" s="20">
        <f>'U-16'!M6</f>
        <v>4</v>
      </c>
      <c r="P17" s="8"/>
    </row>
    <row r="18" spans="4:16">
      <c r="D18" s="18" t="s">
        <v>73</v>
      </c>
      <c r="E18" s="1"/>
      <c r="F18" s="21" t="str">
        <f>'U-09'!F7</f>
        <v>BYE</v>
      </c>
      <c r="G18" s="21" t="str">
        <f>'U-09'!G7</f>
        <v>COBRA KAI</v>
      </c>
      <c r="H18" s="21" t="str">
        <f>'U-09'!H7</f>
        <v>TEAM 1</v>
      </c>
      <c r="I18" s="21"/>
      <c r="J18" s="21" t="str">
        <f>'U-09'!J7</f>
        <v>11:30-1:30</v>
      </c>
      <c r="K18" s="21" t="str">
        <f>'U-09'!K7</f>
        <v>Practice</v>
      </c>
      <c r="L18" s="21"/>
      <c r="M18" s="21" t="str">
        <f>'U-09'!M7</f>
        <v>6E</v>
      </c>
      <c r="P18" s="8"/>
    </row>
    <row r="19" spans="4:16">
      <c r="D19" s="18" t="s">
        <v>70</v>
      </c>
      <c r="E19" s="1"/>
      <c r="F19" s="21" t="str">
        <f>'U-12'!F6</f>
        <v>BYE</v>
      </c>
      <c r="G19" s="21" t="str">
        <f>'U-12'!G6</f>
        <v>PANTHERS</v>
      </c>
      <c r="H19" s="21" t="str">
        <f>'U-12'!H6</f>
        <v>TEAM 6</v>
      </c>
      <c r="I19" s="21"/>
      <c r="J19" s="21" t="str">
        <f>'U-12'!J6</f>
        <v>2:00-4:00</v>
      </c>
      <c r="K19" s="21" t="str">
        <f>'U-12'!K6</f>
        <v>Practice</v>
      </c>
      <c r="L19" s="21"/>
      <c r="M19" s="21" t="str">
        <f>'U-12'!M6</f>
        <v>6F</v>
      </c>
      <c r="P19" s="8"/>
    </row>
    <row r="20" spans="4:16">
      <c r="D20" s="18"/>
      <c r="E20" s="1"/>
      <c r="F20" s="21"/>
      <c r="G20" s="21"/>
      <c r="H20" s="21"/>
      <c r="I20" s="21"/>
      <c r="J20" s="21"/>
      <c r="K20" s="21"/>
      <c r="L20" s="21"/>
      <c r="M20" s="21"/>
      <c r="P20" s="8"/>
    </row>
    <row r="21" spans="4:16">
      <c r="D21" s="13">
        <v>44297</v>
      </c>
      <c r="E21" s="33" t="s">
        <v>84</v>
      </c>
      <c r="F21" s="33"/>
      <c r="G21" s="33"/>
      <c r="H21" s="33"/>
      <c r="I21" s="33"/>
      <c r="J21" s="33"/>
      <c r="K21" s="33"/>
      <c r="L21" s="33"/>
      <c r="M21" s="33"/>
    </row>
    <row r="22" spans="4:16">
      <c r="F22" s="6"/>
      <c r="G22" s="3"/>
      <c r="H22" s="3"/>
      <c r="J22" s="14"/>
      <c r="K22" s="16"/>
      <c r="L22" s="14"/>
      <c r="M22" s="14"/>
    </row>
    <row r="23" spans="4:16">
      <c r="D23" s="13">
        <v>44303</v>
      </c>
      <c r="E23" s="5" t="s">
        <v>43</v>
      </c>
      <c r="F23" s="5" t="s">
        <v>42</v>
      </c>
      <c r="G23" s="5" t="s">
        <v>16</v>
      </c>
      <c r="H23" s="5"/>
      <c r="I23" s="5"/>
      <c r="J23" s="5" t="s">
        <v>17</v>
      </c>
      <c r="M23" s="4" t="s">
        <v>45</v>
      </c>
    </row>
    <row r="24" spans="4:16">
      <c r="D24" s="17" t="s">
        <v>72</v>
      </c>
      <c r="E24" s="1">
        <f>'U-06'!E11</f>
        <v>0.375</v>
      </c>
      <c r="F24" s="1">
        <f>'U-06'!F11</f>
        <v>0.41666666666666669</v>
      </c>
      <c r="G24" s="1" t="str">
        <f>'U-06'!G11</f>
        <v>BANDITOS</v>
      </c>
      <c r="H24" s="1" t="str">
        <f>'U-06'!H11</f>
        <v>TEAM 1</v>
      </c>
      <c r="I24" s="1"/>
      <c r="J24" s="1" t="str">
        <f>'U-06'!J11</f>
        <v>SPIDERS</v>
      </c>
      <c r="K24" s="1" t="str">
        <f>'U-06'!K11</f>
        <v>TEAM 5</v>
      </c>
      <c r="L24" s="1"/>
      <c r="M24" s="1" t="str">
        <f>'U-06'!M11</f>
        <v>6C</v>
      </c>
    </row>
    <row r="25" spans="4:16">
      <c r="D25" s="18" t="s">
        <v>73</v>
      </c>
      <c r="E25" s="1">
        <f>'U-09'!E12</f>
        <v>0.375</v>
      </c>
      <c r="F25" s="1">
        <f>'U-09'!F12</f>
        <v>0.41666666666666669</v>
      </c>
      <c r="G25" s="1" t="str">
        <f>'U-09'!G12</f>
        <v>KANGAROOS</v>
      </c>
      <c r="H25" s="1" t="str">
        <f>'U-09'!H12</f>
        <v>TEAM 3</v>
      </c>
      <c r="I25" s="1"/>
      <c r="J25" s="1" t="str">
        <f>'U-09'!J12</f>
        <v>WIZARDS</v>
      </c>
      <c r="K25" s="1" t="str">
        <f>'U-09'!K12</f>
        <v>TEAM 7</v>
      </c>
      <c r="L25" s="1"/>
      <c r="M25" s="1" t="str">
        <f>'U-09'!M12</f>
        <v>5A</v>
      </c>
    </row>
    <row r="26" spans="4:16">
      <c r="D26" s="18" t="s">
        <v>70</v>
      </c>
      <c r="E26" s="1">
        <f>'U-12'!E11</f>
        <v>0.375</v>
      </c>
      <c r="F26" s="1">
        <f>'U-12'!F11</f>
        <v>0.41666666666666669</v>
      </c>
      <c r="G26" s="1" t="str">
        <f>'U-12'!G11</f>
        <v>BRONCOS</v>
      </c>
      <c r="H26" s="1" t="str">
        <f>'U-12'!H11</f>
        <v>TEAM 1</v>
      </c>
      <c r="I26" s="1"/>
      <c r="J26" s="1" t="str">
        <f>'U-12'!J11</f>
        <v>APEX PREDATORS</v>
      </c>
      <c r="K26" s="1" t="str">
        <f>'U-12'!K11</f>
        <v>TEAM 5</v>
      </c>
      <c r="L26" s="1"/>
      <c r="M26" s="1" t="str">
        <f>'U-12'!M11</f>
        <v>5B</v>
      </c>
    </row>
    <row r="27" spans="4:16">
      <c r="D27" s="18" t="s">
        <v>33</v>
      </c>
      <c r="E27" s="1">
        <f>'U-16'!E11</f>
        <v>0.375</v>
      </c>
      <c r="F27" s="1">
        <f>'U-16'!F11</f>
        <v>0.41666666666666669</v>
      </c>
      <c r="G27" s="1" t="str">
        <f>'U-16'!G11</f>
        <v>OCALA LIONS</v>
      </c>
      <c r="H27" s="1" t="str">
        <f>'U-16'!H11</f>
        <v>TEAM 4</v>
      </c>
      <c r="I27" s="1"/>
      <c r="J27" s="1" t="str">
        <f>'U-16'!J11</f>
        <v>AZTECAS</v>
      </c>
      <c r="K27" s="1" t="str">
        <f>'U-16'!K11</f>
        <v>TEAM 1</v>
      </c>
      <c r="L27" s="1"/>
      <c r="M27" s="22">
        <f>'U-16'!M11</f>
        <v>4</v>
      </c>
      <c r="N27" t="s">
        <v>85</v>
      </c>
    </row>
    <row r="28" spans="4:16">
      <c r="D28" s="18" t="s">
        <v>72</v>
      </c>
      <c r="E28" s="1">
        <f>'U-06'!E12</f>
        <v>0.47916666666666669</v>
      </c>
      <c r="F28" s="1">
        <f>'U-06'!F12</f>
        <v>0.52083333333333337</v>
      </c>
      <c r="G28" s="1" t="str">
        <f>'U-06'!G12</f>
        <v>CHEETAHS</v>
      </c>
      <c r="H28" s="1" t="str">
        <f>'U-06'!H12</f>
        <v>TEAM 2</v>
      </c>
      <c r="I28" s="1"/>
      <c r="J28" s="1" t="str">
        <f>'U-06'!J12</f>
        <v>SOCCER SHOCKERS</v>
      </c>
      <c r="K28" s="1" t="str">
        <f>'U-06'!K12</f>
        <v>TEAM 6</v>
      </c>
      <c r="L28" s="1"/>
      <c r="M28" s="1" t="str">
        <f>'U-06'!M12</f>
        <v>6C</v>
      </c>
    </row>
    <row r="29" spans="4:16">
      <c r="D29" s="18" t="s">
        <v>73</v>
      </c>
      <c r="E29" s="1">
        <f>'U-09'!E13</f>
        <v>0.47916666666666669</v>
      </c>
      <c r="F29" s="1">
        <f>'U-09'!F13</f>
        <v>0.52083333333333337</v>
      </c>
      <c r="G29" s="1" t="str">
        <f>'U-09'!G13</f>
        <v>DIABLOS</v>
      </c>
      <c r="H29" s="1" t="str">
        <f>'U-09'!H13</f>
        <v>TEAM 2</v>
      </c>
      <c r="I29" s="1"/>
      <c r="J29" s="1" t="str">
        <f>'U-09'!J13</f>
        <v>VIKINGS</v>
      </c>
      <c r="K29" s="1" t="str">
        <f>'U-09'!K13</f>
        <v>TEAM 6</v>
      </c>
      <c r="L29" s="1"/>
      <c r="M29" s="1" t="str">
        <f>'U-09'!M13</f>
        <v>5A</v>
      </c>
    </row>
    <row r="30" spans="4:16">
      <c r="D30" s="18" t="s">
        <v>70</v>
      </c>
      <c r="E30" s="1">
        <f>'U-12'!E12</f>
        <v>0.47916666666666669</v>
      </c>
      <c r="F30" s="1">
        <f>'U-12'!F12</f>
        <v>0.52083333333333337</v>
      </c>
      <c r="G30" s="1" t="str">
        <f>'U-12'!G12</f>
        <v>COYOTES</v>
      </c>
      <c r="H30" s="1" t="str">
        <f>'U-12'!H12</f>
        <v>TEAM 2</v>
      </c>
      <c r="I30" s="1"/>
      <c r="J30" s="1" t="str">
        <f>'U-12'!J12</f>
        <v>PANTHERS</v>
      </c>
      <c r="K30" s="1" t="str">
        <f>'U-12'!K12</f>
        <v>TEAM 6</v>
      </c>
      <c r="L30" s="1"/>
      <c r="M30" s="1" t="str">
        <f>'U-12'!M12</f>
        <v>5B</v>
      </c>
    </row>
    <row r="31" spans="4:16">
      <c r="D31" s="18" t="s">
        <v>33</v>
      </c>
      <c r="E31" s="1">
        <f>'U-16'!E12</f>
        <v>0.47916666666666669</v>
      </c>
      <c r="F31" s="1">
        <f>'U-16'!F12</f>
        <v>0.52083333333333337</v>
      </c>
      <c r="G31" s="1" t="str">
        <f>'U-16'!G12</f>
        <v>MAYO CITY UNITED</v>
      </c>
      <c r="H31" s="1" t="str">
        <f>'U-16'!H12</f>
        <v>TEAM 2</v>
      </c>
      <c r="I31" s="1"/>
      <c r="J31" s="1" t="str">
        <f>'U-16'!J12</f>
        <v>JASPER CITY LIONS</v>
      </c>
      <c r="K31" s="1" t="str">
        <f>'U-16'!K12</f>
        <v>TEAM 6</v>
      </c>
      <c r="L31" s="1"/>
      <c r="M31" s="22">
        <f>'U-16'!M12</f>
        <v>4</v>
      </c>
    </row>
    <row r="32" spans="4:16">
      <c r="D32" s="18" t="s">
        <v>72</v>
      </c>
      <c r="E32" s="1">
        <f>'U-06'!E13</f>
        <v>0.58333333333333337</v>
      </c>
      <c r="F32" s="1">
        <f>'U-06'!F13</f>
        <v>0.625</v>
      </c>
      <c r="G32" s="1" t="str">
        <f>'U-06'!G13</f>
        <v>PIRATES</v>
      </c>
      <c r="H32" s="1" t="str">
        <f>'U-06'!H13</f>
        <v>TEAM 4</v>
      </c>
      <c r="I32" s="1"/>
      <c r="J32" s="1" t="str">
        <f>'U-06'!J13</f>
        <v>JETS</v>
      </c>
      <c r="K32" s="1" t="str">
        <f>'U-06'!K13</f>
        <v>TEAM 8</v>
      </c>
      <c r="L32" s="1"/>
      <c r="M32" s="1" t="str">
        <f>'U-06'!M13</f>
        <v>6C</v>
      </c>
    </row>
    <row r="33" spans="4:13">
      <c r="D33" s="18" t="s">
        <v>73</v>
      </c>
      <c r="E33" s="1">
        <f>'U-09'!E14</f>
        <v>0.58333333333333337</v>
      </c>
      <c r="F33" s="1">
        <f>'U-09'!F14</f>
        <v>0.625</v>
      </c>
      <c r="G33" s="1" t="str">
        <f>'U-09'!G14</f>
        <v>SAINTS</v>
      </c>
      <c r="H33" s="1" t="str">
        <f>'U-09'!H14</f>
        <v>TEAM 4</v>
      </c>
      <c r="I33" s="1"/>
      <c r="J33" s="1" t="str">
        <f>'U-09'!J14</f>
        <v>APEX PREDATORS</v>
      </c>
      <c r="K33" s="1" t="str">
        <f>'U-09'!K14</f>
        <v>TEAM 8</v>
      </c>
      <c r="L33" s="1"/>
      <c r="M33" s="1" t="str">
        <f>'U-09'!M14</f>
        <v>5A</v>
      </c>
    </row>
    <row r="34" spans="4:13">
      <c r="D34" s="18" t="s">
        <v>70</v>
      </c>
      <c r="E34" s="1">
        <f>'U-12'!E13</f>
        <v>0.58333333333333337</v>
      </c>
      <c r="F34" s="1">
        <f>'U-12'!F13</f>
        <v>0.625</v>
      </c>
      <c r="G34" s="1" t="str">
        <f>'U-12'!G13</f>
        <v>JAGUARS</v>
      </c>
      <c r="H34" s="1" t="str">
        <f>'U-12'!H13</f>
        <v>TEAM 3</v>
      </c>
      <c r="I34" s="1"/>
      <c r="J34" s="1" t="str">
        <f>'U-12'!J13</f>
        <v>OCALA LIONS</v>
      </c>
      <c r="K34" s="1" t="str">
        <f>'U-12'!K13</f>
        <v>TEAM 7</v>
      </c>
      <c r="L34" s="1"/>
      <c r="M34" s="1" t="str">
        <f>'U-12'!M13</f>
        <v>5B</v>
      </c>
    </row>
    <row r="35" spans="4:13">
      <c r="D35" s="18" t="s">
        <v>33</v>
      </c>
      <c r="E35" s="1">
        <f>'U-16'!E13</f>
        <v>0.58333333333333337</v>
      </c>
      <c r="F35" s="1">
        <f>'U-16'!F13</f>
        <v>0.625</v>
      </c>
      <c r="G35" s="1" t="str">
        <f>'U-16'!G13</f>
        <v>AZTECAS</v>
      </c>
      <c r="H35" s="1" t="str">
        <f>'U-16'!H13</f>
        <v>TEAM 1</v>
      </c>
      <c r="I35" s="1"/>
      <c r="J35" s="1" t="str">
        <f>'U-16'!J13</f>
        <v>TITANS</v>
      </c>
      <c r="K35" s="1" t="str">
        <f>'U-16'!K13</f>
        <v>TEAM 5</v>
      </c>
      <c r="L35" s="1"/>
      <c r="M35" s="22">
        <f>'U-16'!M13</f>
        <v>4</v>
      </c>
    </row>
    <row r="36" spans="4:13">
      <c r="D36" s="18" t="s">
        <v>72</v>
      </c>
      <c r="E36" s="1">
        <f>'U-06'!E14</f>
        <v>0.66666666666666663</v>
      </c>
      <c r="F36" s="1">
        <f>'U-06'!F14</f>
        <v>0.70833333333333337</v>
      </c>
      <c r="G36" s="1" t="str">
        <f>'U-06'!G14</f>
        <v>DRAGONS</v>
      </c>
      <c r="H36" s="1" t="str">
        <f>'U-06'!H14</f>
        <v>TEAM 3</v>
      </c>
      <c r="I36" s="1"/>
      <c r="J36" s="1" t="str">
        <f>'U-06'!J14</f>
        <v>BEARCATS</v>
      </c>
      <c r="K36" s="1" t="str">
        <f>'U-06'!K14</f>
        <v>TEAM 7</v>
      </c>
      <c r="L36" s="1"/>
      <c r="M36" s="1" t="str">
        <f>'U-06'!M14</f>
        <v>6C</v>
      </c>
    </row>
    <row r="37" spans="4:13">
      <c r="D37" s="18" t="s">
        <v>73</v>
      </c>
      <c r="E37" s="1">
        <f>'U-09'!E15</f>
        <v>0.66666666666666663</v>
      </c>
      <c r="F37" s="1">
        <f>'U-09'!F15</f>
        <v>0.70833333333333337</v>
      </c>
      <c r="G37" s="1" t="str">
        <f>'U-09'!G15</f>
        <v>COBRA KAI</v>
      </c>
      <c r="H37" s="1" t="str">
        <f>'U-09'!H15</f>
        <v>TEAM 1</v>
      </c>
      <c r="I37" s="1"/>
      <c r="J37" s="1" t="str">
        <f>'U-09'!J15</f>
        <v>SPARTANS</v>
      </c>
      <c r="K37" s="1" t="str">
        <f>'U-09'!K15</f>
        <v>TEAM 5</v>
      </c>
      <c r="L37" s="1"/>
      <c r="M37" s="1" t="str">
        <f>'U-09'!M15</f>
        <v>5A</v>
      </c>
    </row>
    <row r="38" spans="4:13">
      <c r="D38" s="18" t="s">
        <v>33</v>
      </c>
      <c r="E38" s="1">
        <f>'U-16'!E14</f>
        <v>0.66666666666666663</v>
      </c>
      <c r="F38" s="1">
        <f>'U-16'!F14</f>
        <v>0.70833333333333337</v>
      </c>
      <c r="G38" s="1" t="str">
        <f>'U-16'!G14</f>
        <v>COUGARS</v>
      </c>
      <c r="H38" s="1" t="str">
        <f>'U-16'!H14</f>
        <v>TEAM 3</v>
      </c>
      <c r="I38" s="1"/>
      <c r="J38" s="1" t="str">
        <f>'U-16'!J14</f>
        <v>MAYO CITY UNITED</v>
      </c>
      <c r="K38" s="1" t="str">
        <f>'U-16'!K14</f>
        <v>TEAM 7</v>
      </c>
      <c r="L38" s="1"/>
      <c r="M38" s="22">
        <f>'U-16'!M14</f>
        <v>4</v>
      </c>
    </row>
    <row r="39" spans="4:13">
      <c r="D39" s="19" t="s">
        <v>73</v>
      </c>
      <c r="E39" s="3"/>
      <c r="F39" s="21" t="str">
        <f>'U-09'!F16</f>
        <v>BYE</v>
      </c>
      <c r="G39" s="21" t="str">
        <f>'U-09'!G16</f>
        <v>PANTHERS</v>
      </c>
      <c r="H39" s="21" t="str">
        <f>'U-09'!H16</f>
        <v>TEAM 9</v>
      </c>
      <c r="I39" s="21"/>
      <c r="J39" s="21" t="str">
        <f>'U-09'!J16</f>
        <v>11:30-1:30</v>
      </c>
      <c r="K39" s="21" t="str">
        <f>'U-09'!K16</f>
        <v>Practice</v>
      </c>
      <c r="L39" s="21"/>
      <c r="M39" s="21" t="str">
        <f>'U-09'!M16</f>
        <v>6E</v>
      </c>
    </row>
    <row r="40" spans="4:13">
      <c r="D40" s="19" t="s">
        <v>70</v>
      </c>
      <c r="E40" s="3"/>
      <c r="F40" s="21" t="str">
        <f>'U-12'!F14</f>
        <v>BYE</v>
      </c>
      <c r="G40" s="21" t="str">
        <f>'U-12'!G14</f>
        <v>VIPERS</v>
      </c>
      <c r="H40" s="21" t="str">
        <f>'U-12'!H14</f>
        <v>TEAM 4</v>
      </c>
      <c r="I40" s="21"/>
      <c r="J40" s="21" t="str">
        <f>'U-12'!J14</f>
        <v>2:00-4:00</v>
      </c>
      <c r="K40" s="21" t="str">
        <f>'U-12'!K14</f>
        <v>Practice</v>
      </c>
      <c r="L40" s="21"/>
      <c r="M40" s="21" t="str">
        <f>'U-12'!M14</f>
        <v>6F</v>
      </c>
    </row>
    <row r="41" spans="4:13">
      <c r="D41" s="11"/>
    </row>
    <row r="42" spans="4:13">
      <c r="D42" s="13">
        <v>44310</v>
      </c>
      <c r="E42" s="5" t="s">
        <v>43</v>
      </c>
      <c r="F42" s="5" t="s">
        <v>42</v>
      </c>
      <c r="G42" s="5" t="s">
        <v>16</v>
      </c>
      <c r="H42" s="5"/>
      <c r="I42" s="5"/>
      <c r="J42" s="5" t="s">
        <v>17</v>
      </c>
      <c r="M42" s="4" t="s">
        <v>45</v>
      </c>
    </row>
    <row r="43" spans="4:13">
      <c r="D43" s="17" t="s">
        <v>72</v>
      </c>
      <c r="E43" s="1">
        <f>'U-06'!E17</f>
        <v>0.375</v>
      </c>
      <c r="F43" s="1">
        <f>'U-06'!F17</f>
        <v>0.41666666666666669</v>
      </c>
      <c r="G43" s="1" t="str">
        <f>'U-06'!G17</f>
        <v>DRAGONS</v>
      </c>
      <c r="H43" s="1" t="str">
        <f>'U-06'!H17</f>
        <v>TEAM 3</v>
      </c>
      <c r="I43" s="1"/>
      <c r="J43" s="1" t="str">
        <f>'U-06'!J17</f>
        <v>JETS</v>
      </c>
      <c r="K43" s="1" t="str">
        <f>'U-06'!K17</f>
        <v>TEAM 8</v>
      </c>
      <c r="L43" s="1"/>
      <c r="M43" s="1" t="str">
        <f>'U-06'!M17</f>
        <v>6D</v>
      </c>
    </row>
    <row r="44" spans="4:13">
      <c r="D44" s="18" t="s">
        <v>73</v>
      </c>
      <c r="E44" s="1">
        <f>'U-09'!E19</f>
        <v>0.375</v>
      </c>
      <c r="F44" s="1">
        <f>'U-09'!F19</f>
        <v>0.41666666666666669</v>
      </c>
      <c r="G44" s="1" t="str">
        <f>'U-09'!G19</f>
        <v>KANGAROOS</v>
      </c>
      <c r="H44" s="1" t="str">
        <f>'U-09'!H19</f>
        <v>TEAM 3</v>
      </c>
      <c r="I44" s="1"/>
      <c r="J44" s="1" t="str">
        <f>'U-09'!J19</f>
        <v>APEX PREDATORS</v>
      </c>
      <c r="K44" s="1" t="str">
        <f>'U-09'!K19</f>
        <v>TEAM 8</v>
      </c>
      <c r="L44" s="1"/>
      <c r="M44" s="1" t="str">
        <f>'U-09'!M19</f>
        <v>5A</v>
      </c>
    </row>
    <row r="45" spans="4:13">
      <c r="D45" s="18" t="s">
        <v>70</v>
      </c>
      <c r="E45" s="1">
        <f>'U-12'!E17</f>
        <v>0.375</v>
      </c>
      <c r="F45" s="1">
        <f>'U-12'!F17</f>
        <v>0.41666666666666669</v>
      </c>
      <c r="G45" s="1" t="str">
        <f>'U-12'!G17</f>
        <v>VIPERS</v>
      </c>
      <c r="H45" s="1" t="str">
        <f>'U-12'!H17</f>
        <v>TEAM 4</v>
      </c>
      <c r="I45" s="1"/>
      <c r="J45" s="1" t="str">
        <f>'U-12'!J17</f>
        <v>OCALA LIONS</v>
      </c>
      <c r="K45" s="1" t="str">
        <f>'U-12'!K17</f>
        <v>TEAM 7</v>
      </c>
      <c r="L45" s="1"/>
      <c r="M45" s="1" t="str">
        <f>'U-12'!M17</f>
        <v>5B</v>
      </c>
    </row>
    <row r="46" spans="4:13">
      <c r="D46" s="18" t="s">
        <v>33</v>
      </c>
      <c r="E46" s="1">
        <f>'U-16'!E17</f>
        <v>0.375</v>
      </c>
      <c r="F46" s="1">
        <f>'U-16'!F17</f>
        <v>0.41666666666666669</v>
      </c>
      <c r="G46" s="1" t="str">
        <f>'U-16'!G17</f>
        <v>COUGARS</v>
      </c>
      <c r="H46" s="1" t="str">
        <f>'U-16'!H17</f>
        <v>TEAM 3</v>
      </c>
      <c r="I46" s="1"/>
      <c r="J46" s="1" t="str">
        <f>'U-16'!J17</f>
        <v>MAYO PUMAS</v>
      </c>
      <c r="K46" s="1" t="str">
        <f>'U-16'!K17</f>
        <v>TEAM 2</v>
      </c>
      <c r="L46" s="1"/>
      <c r="M46" s="22">
        <f>'U-16'!M17</f>
        <v>4</v>
      </c>
    </row>
    <row r="47" spans="4:13">
      <c r="D47" s="18" t="s">
        <v>72</v>
      </c>
      <c r="E47" s="1">
        <f>'U-06'!E18</f>
        <v>0.47916666666666669</v>
      </c>
      <c r="F47" s="1">
        <f>'U-06'!F18</f>
        <v>0.52083333333333337</v>
      </c>
      <c r="G47" s="1" t="str">
        <f>'U-06'!G18</f>
        <v>PIRATES</v>
      </c>
      <c r="H47" s="1" t="str">
        <f>'U-06'!H18</f>
        <v>TEAM 4</v>
      </c>
      <c r="I47" s="1"/>
      <c r="J47" s="1" t="str">
        <f>'U-06'!J18</f>
        <v>BEARCATS</v>
      </c>
      <c r="K47" s="1" t="str">
        <f>'U-06'!K18</f>
        <v>TEAM 7</v>
      </c>
      <c r="L47" s="1"/>
      <c r="M47" s="1" t="str">
        <f>'U-06'!M18</f>
        <v>6D</v>
      </c>
    </row>
    <row r="48" spans="4:13">
      <c r="D48" s="18" t="s">
        <v>73</v>
      </c>
      <c r="E48" s="1">
        <f>'U-09'!E20</f>
        <v>0.47916666666666669</v>
      </c>
      <c r="F48" s="1">
        <f>'U-09'!F20</f>
        <v>0.52083333333333337</v>
      </c>
      <c r="G48" s="1" t="str">
        <f>'U-09'!G20</f>
        <v>PANTHERS</v>
      </c>
      <c r="H48" s="1" t="str">
        <f>'U-09'!H20</f>
        <v>TEAM 9</v>
      </c>
      <c r="I48" s="1"/>
      <c r="J48" s="1" t="str">
        <f>'U-09'!J20</f>
        <v>WIZARDS</v>
      </c>
      <c r="K48" s="1" t="str">
        <f>'U-09'!K20</f>
        <v>TEAM 7</v>
      </c>
      <c r="L48" s="1"/>
      <c r="M48" s="1" t="str">
        <f>'U-09'!M20</f>
        <v>5A</v>
      </c>
    </row>
    <row r="49" spans="4:13">
      <c r="D49" s="18" t="s">
        <v>70</v>
      </c>
      <c r="E49" s="1">
        <f>'U-12'!E18</f>
        <v>0.47916666666666669</v>
      </c>
      <c r="F49" s="1">
        <f>'U-12'!F18</f>
        <v>0.52083333333333337</v>
      </c>
      <c r="G49" s="1" t="str">
        <f>'U-12'!G18</f>
        <v>COYOTES</v>
      </c>
      <c r="H49" s="1" t="str">
        <f>'U-12'!H18</f>
        <v>TEAM 2</v>
      </c>
      <c r="I49" s="1"/>
      <c r="J49" s="1" t="str">
        <f>'U-12'!J18</f>
        <v>APEX PREDATORS</v>
      </c>
      <c r="K49" s="1" t="str">
        <f>'U-12'!K18</f>
        <v>TEAM 5</v>
      </c>
      <c r="L49" s="1"/>
      <c r="M49" s="1" t="str">
        <f>'U-12'!M18</f>
        <v>5B</v>
      </c>
    </row>
    <row r="50" spans="4:13">
      <c r="D50" s="18" t="s">
        <v>33</v>
      </c>
      <c r="E50" s="1">
        <f>'U-16'!E18</f>
        <v>0.47916666666666669</v>
      </c>
      <c r="F50" s="1">
        <f>'U-16'!F18</f>
        <v>0.52083333333333337</v>
      </c>
      <c r="G50" s="1" t="str">
        <f>'U-16'!G18</f>
        <v>AZTECAS</v>
      </c>
      <c r="H50" s="1" t="str">
        <f>'U-16'!H18</f>
        <v>TEAM 1</v>
      </c>
      <c r="I50" s="1"/>
      <c r="J50" s="1" t="str">
        <f>'U-16'!J18</f>
        <v>JASPER CITY LIONS</v>
      </c>
      <c r="K50" s="1" t="str">
        <f>'U-16'!K18</f>
        <v>TEAM 6</v>
      </c>
      <c r="L50" s="1"/>
      <c r="M50" s="22">
        <f>'U-16'!M18</f>
        <v>4</v>
      </c>
    </row>
    <row r="51" spans="4:13">
      <c r="D51" s="18" t="s">
        <v>72</v>
      </c>
      <c r="E51" s="1">
        <f>'U-06'!E19</f>
        <v>0.58333333333333337</v>
      </c>
      <c r="F51" s="1">
        <f>'U-06'!F19</f>
        <v>0.625</v>
      </c>
      <c r="G51" s="1" t="str">
        <f>'U-06'!G19</f>
        <v>BANDITOS</v>
      </c>
      <c r="H51" s="1" t="str">
        <f>'U-06'!H19</f>
        <v>TEAM 1</v>
      </c>
      <c r="I51" s="1"/>
      <c r="J51" s="1" t="str">
        <f>'U-06'!J19</f>
        <v>SOCCER SHOCKERS</v>
      </c>
      <c r="K51" s="1" t="str">
        <f>'U-06'!K19</f>
        <v>TEAM 6</v>
      </c>
      <c r="L51" s="1"/>
      <c r="M51" s="1" t="str">
        <f>'U-06'!M19</f>
        <v>6D</v>
      </c>
    </row>
    <row r="52" spans="4:13">
      <c r="D52" s="18" t="s">
        <v>73</v>
      </c>
      <c r="E52" s="1">
        <f>'U-09'!E21</f>
        <v>0.58333333333333337</v>
      </c>
      <c r="F52" s="1">
        <f>'U-09'!F21</f>
        <v>0.625</v>
      </c>
      <c r="G52" s="1" t="str">
        <f>'U-09'!G21</f>
        <v>COBRA KAI</v>
      </c>
      <c r="H52" s="1" t="str">
        <f>'U-09'!H21</f>
        <v>TEAM 1</v>
      </c>
      <c r="I52" s="1"/>
      <c r="J52" s="1" t="str">
        <f>'U-09'!J21</f>
        <v>VIKINGS</v>
      </c>
      <c r="K52" s="1" t="str">
        <f>'U-09'!K21</f>
        <v>TEAM 6</v>
      </c>
      <c r="L52" s="1"/>
      <c r="M52" s="1" t="str">
        <f>'U-09'!M21</f>
        <v>5A</v>
      </c>
    </row>
    <row r="53" spans="4:13">
      <c r="D53" s="18" t="s">
        <v>70</v>
      </c>
      <c r="E53" s="1">
        <f>'U-12'!E19</f>
        <v>0.58333333333333337</v>
      </c>
      <c r="F53" s="1">
        <f>'U-12'!F19</f>
        <v>0.625</v>
      </c>
      <c r="G53" s="1" t="str">
        <f>'U-12'!G19</f>
        <v>BRONCOS</v>
      </c>
      <c r="H53" s="1" t="str">
        <f>'U-12'!H19</f>
        <v>TEAM 1</v>
      </c>
      <c r="I53" s="1"/>
      <c r="J53" s="1" t="str">
        <f>'U-12'!J19</f>
        <v>PANTHERS</v>
      </c>
      <c r="K53" s="1" t="str">
        <f>'U-12'!K19</f>
        <v>TEAM 6</v>
      </c>
      <c r="L53" s="1"/>
      <c r="M53" s="1" t="str">
        <f>'U-12'!M19</f>
        <v>5B</v>
      </c>
    </row>
    <row r="54" spans="4:13">
      <c r="D54" s="18" t="s">
        <v>33</v>
      </c>
      <c r="E54" s="1">
        <f>'U-16'!E19</f>
        <v>0.58333333333333337</v>
      </c>
      <c r="F54" s="1">
        <f>'U-16'!F19</f>
        <v>0.625</v>
      </c>
      <c r="G54" s="1" t="str">
        <f>'U-16'!G19</f>
        <v>OCALA LIONS</v>
      </c>
      <c r="H54" s="1" t="str">
        <f>'U-16'!H19</f>
        <v>TEAM 4</v>
      </c>
      <c r="I54" s="1"/>
      <c r="J54" s="1" t="str">
        <f>'U-16'!J19</f>
        <v>MAYO CITY UNITED</v>
      </c>
      <c r="K54" s="1" t="str">
        <f>'U-16'!K19</f>
        <v>TEAM 7</v>
      </c>
      <c r="L54" s="1"/>
      <c r="M54" s="22">
        <f>'U-16'!M19</f>
        <v>4</v>
      </c>
    </row>
    <row r="55" spans="4:13">
      <c r="D55" s="18" t="s">
        <v>72</v>
      </c>
      <c r="E55" s="1">
        <f>'U-06'!E20</f>
        <v>0.66666666666666663</v>
      </c>
      <c r="F55" s="1">
        <f>'U-06'!F20</f>
        <v>0.70833333333333337</v>
      </c>
      <c r="G55" s="1" t="str">
        <f>'U-06'!G20</f>
        <v>CHEETAHS</v>
      </c>
      <c r="H55" s="1" t="str">
        <f>'U-06'!H20</f>
        <v>TEAM 2</v>
      </c>
      <c r="I55" s="1"/>
      <c r="J55" s="1" t="str">
        <f>'U-06'!J20</f>
        <v>SPIDERS</v>
      </c>
      <c r="K55" s="1" t="str">
        <f>'U-06'!K20</f>
        <v>TEAM 5</v>
      </c>
      <c r="L55" s="1"/>
      <c r="M55" s="1" t="str">
        <f>'U-06'!M20</f>
        <v>6D</v>
      </c>
    </row>
    <row r="56" spans="4:13">
      <c r="D56" s="18" t="s">
        <v>73</v>
      </c>
      <c r="E56" s="1">
        <f>'U-09'!E22</f>
        <v>0.66666666666666663</v>
      </c>
      <c r="F56" s="1">
        <f>'U-09'!F22</f>
        <v>0.70833333333333337</v>
      </c>
      <c r="G56" s="1" t="str">
        <f>'U-09'!G22</f>
        <v>DIABLOS</v>
      </c>
      <c r="H56" s="1" t="str">
        <f>'U-09'!H22</f>
        <v>TEAM 2</v>
      </c>
      <c r="I56" s="1"/>
      <c r="J56" s="1" t="str">
        <f>'U-09'!J22</f>
        <v>SPARTANS</v>
      </c>
      <c r="K56" s="1" t="str">
        <f>'U-09'!K22</f>
        <v>TEAM 5</v>
      </c>
      <c r="L56" s="1"/>
      <c r="M56" s="1" t="str">
        <f>'U-09'!M22</f>
        <v>5A</v>
      </c>
    </row>
    <row r="57" spans="4:13">
      <c r="D57" s="18" t="s">
        <v>33</v>
      </c>
      <c r="E57" s="1">
        <f>'U-16'!E20</f>
        <v>0.66666666666666663</v>
      </c>
      <c r="F57" s="1">
        <f>'U-16'!F20</f>
        <v>0.70833333333333337</v>
      </c>
      <c r="G57" s="1" t="str">
        <f>'U-16'!G20</f>
        <v>MAYO PUMAS</v>
      </c>
      <c r="H57" s="1" t="str">
        <f>'U-16'!H20</f>
        <v>TEAM 2</v>
      </c>
      <c r="I57" s="1"/>
      <c r="J57" s="1" t="str">
        <f>'U-16'!J20</f>
        <v>TITANS</v>
      </c>
      <c r="K57" s="1" t="str">
        <f>'U-16'!K20</f>
        <v>TEAM 5</v>
      </c>
      <c r="L57" s="1"/>
      <c r="M57" s="22">
        <f>'U-16'!M20</f>
        <v>4</v>
      </c>
    </row>
    <row r="58" spans="4:13">
      <c r="D58" s="19" t="s">
        <v>73</v>
      </c>
      <c r="E58" s="3"/>
      <c r="F58" s="21" t="str">
        <f>'U-09'!F23</f>
        <v>BYE</v>
      </c>
      <c r="G58" s="21" t="str">
        <f>'U-09'!G23</f>
        <v>SAINTS</v>
      </c>
      <c r="H58" s="21" t="str">
        <f>'U-09'!H23</f>
        <v>TEAM 4</v>
      </c>
      <c r="I58" s="21"/>
      <c r="J58" s="21" t="str">
        <f>'U-09'!J23</f>
        <v>11:30-1:30</v>
      </c>
      <c r="K58" s="21" t="str">
        <f>'U-09'!K23</f>
        <v>Practice</v>
      </c>
      <c r="L58" s="21"/>
      <c r="M58" s="21" t="str">
        <f>'U-09'!M23</f>
        <v>6E</v>
      </c>
    </row>
    <row r="59" spans="4:13">
      <c r="D59" s="19" t="s">
        <v>70</v>
      </c>
      <c r="E59" s="3"/>
      <c r="F59" s="21" t="str">
        <f>'U-12'!F20</f>
        <v>BYE</v>
      </c>
      <c r="G59" s="21" t="str">
        <f>'U-12'!G20</f>
        <v>JAGUARS</v>
      </c>
      <c r="H59" s="21" t="str">
        <f>'U-12'!H20</f>
        <v>TEAM 3</v>
      </c>
      <c r="I59" s="21"/>
      <c r="J59" s="21" t="str">
        <f>'U-12'!J20</f>
        <v>2:00-4:00</v>
      </c>
      <c r="K59" s="21" t="str">
        <f>'U-12'!K20</f>
        <v>Practice</v>
      </c>
      <c r="L59" s="21"/>
      <c r="M59" s="21" t="str">
        <f>'U-12'!M20</f>
        <v>6F</v>
      </c>
    </row>
    <row r="60" spans="4:13">
      <c r="D60" s="11"/>
    </row>
    <row r="61" spans="4:13">
      <c r="D61" s="13">
        <v>44317</v>
      </c>
      <c r="E61" s="5" t="s">
        <v>43</v>
      </c>
      <c r="F61" s="5" t="s">
        <v>42</v>
      </c>
      <c r="G61" s="5" t="s">
        <v>16</v>
      </c>
      <c r="H61" s="5"/>
      <c r="I61" s="5"/>
      <c r="J61" s="5" t="s">
        <v>17</v>
      </c>
      <c r="M61" s="4" t="s">
        <v>45</v>
      </c>
    </row>
    <row r="62" spans="4:13">
      <c r="D62" s="17" t="s">
        <v>72</v>
      </c>
      <c r="E62" s="1">
        <f>'U-06'!E23</f>
        <v>0.375</v>
      </c>
      <c r="F62" s="1">
        <f>'U-06'!F23</f>
        <v>0.41666666666666669</v>
      </c>
      <c r="G62" s="1" t="str">
        <f>'U-06'!G23</f>
        <v>CHEETAHS</v>
      </c>
      <c r="H62" s="1" t="str">
        <f>'U-06'!H23</f>
        <v>TEAM 2</v>
      </c>
      <c r="I62" s="1"/>
      <c r="J62" s="1" t="str">
        <f>'U-06'!J23</f>
        <v>BEARCATS</v>
      </c>
      <c r="K62" s="1" t="str">
        <f>'U-06'!K23</f>
        <v>TEAM 7</v>
      </c>
      <c r="L62" s="1"/>
      <c r="M62" s="1" t="str">
        <f>'U-06'!M23</f>
        <v>6A</v>
      </c>
    </row>
    <row r="63" spans="4:13">
      <c r="D63" s="18" t="s">
        <v>73</v>
      </c>
      <c r="E63" s="1">
        <f>'U-09'!E26</f>
        <v>0.375</v>
      </c>
      <c r="F63" s="1">
        <f>'U-09'!F26</f>
        <v>0.41666666666666669</v>
      </c>
      <c r="G63" s="1" t="str">
        <f>'U-09'!G26</f>
        <v>DIABLOS</v>
      </c>
      <c r="H63" s="1" t="str">
        <f>'U-09'!H26</f>
        <v>TEAM 2</v>
      </c>
      <c r="I63" s="1"/>
      <c r="J63" s="1" t="str">
        <f>'U-09'!J26</f>
        <v>WIZARDS</v>
      </c>
      <c r="K63" s="1" t="str">
        <f>'U-09'!K26</f>
        <v>TEAM 7</v>
      </c>
      <c r="L63" s="1"/>
      <c r="M63" s="1" t="str">
        <f>'U-09'!M26</f>
        <v>5A</v>
      </c>
    </row>
    <row r="64" spans="4:13">
      <c r="D64" s="18" t="s">
        <v>70</v>
      </c>
      <c r="E64" s="1">
        <f>'U-12'!E23</f>
        <v>0.375</v>
      </c>
      <c r="F64" s="1">
        <f>'U-12'!F23</f>
        <v>0.41666666666666669</v>
      </c>
      <c r="G64" s="1" t="str">
        <f>'U-12'!G23</f>
        <v>COYOTES</v>
      </c>
      <c r="H64" s="1" t="str">
        <f>'U-12'!H23</f>
        <v>TEAM 2</v>
      </c>
      <c r="I64" s="1"/>
      <c r="J64" s="1" t="str">
        <f>'U-12'!J23</f>
        <v>OCALA LIONS</v>
      </c>
      <c r="K64" s="1" t="str">
        <f>'U-12'!K23</f>
        <v>TEAM 7</v>
      </c>
      <c r="L64" s="1"/>
      <c r="M64" s="1" t="str">
        <f>'U-12'!M23</f>
        <v>5B</v>
      </c>
    </row>
    <row r="65" spans="4:13">
      <c r="D65" s="18" t="s">
        <v>33</v>
      </c>
      <c r="E65" s="1">
        <f>'U-16'!E23</f>
        <v>0.375</v>
      </c>
      <c r="F65" s="1">
        <f>'U-16'!F23</f>
        <v>0.41666666666666669</v>
      </c>
      <c r="G65" s="1" t="str">
        <f>'U-16'!G23</f>
        <v>MAYO PUMAS</v>
      </c>
      <c r="H65" s="1" t="str">
        <f>'U-16'!H23</f>
        <v>TEAM 2</v>
      </c>
      <c r="I65" s="1"/>
      <c r="J65" s="1" t="str">
        <f>'U-16'!J23</f>
        <v>MAYO CITY UNITED</v>
      </c>
      <c r="K65" s="1" t="str">
        <f>'U-16'!K23</f>
        <v>TEAM 7</v>
      </c>
      <c r="L65" s="1"/>
      <c r="M65" s="22">
        <f>'U-16'!M23</f>
        <v>4</v>
      </c>
    </row>
    <row r="66" spans="4:13">
      <c r="D66" s="18" t="s">
        <v>72</v>
      </c>
      <c r="E66" s="1">
        <f>'U-06'!E24</f>
        <v>0.47916666666666669</v>
      </c>
      <c r="F66" s="1">
        <f>'U-06'!F24</f>
        <v>0.52083333333333337</v>
      </c>
      <c r="G66" s="1" t="str">
        <f>'U-06'!G24</f>
        <v>DRAGONS</v>
      </c>
      <c r="H66" s="1" t="str">
        <f>'U-06'!H24</f>
        <v>TEAM 3</v>
      </c>
      <c r="I66" s="1"/>
      <c r="J66" s="1" t="str">
        <f>'U-06'!J24</f>
        <v>SPIDERS</v>
      </c>
      <c r="K66" s="1" t="str">
        <f>'U-06'!K24</f>
        <v>TEAM 5</v>
      </c>
      <c r="L66" s="1"/>
      <c r="M66" s="1" t="str">
        <f>'U-06'!M24</f>
        <v>6A</v>
      </c>
    </row>
    <row r="67" spans="4:13">
      <c r="D67" s="18" t="s">
        <v>73</v>
      </c>
      <c r="E67" s="1">
        <f>'U-09'!E27</f>
        <v>0.47916666666666669</v>
      </c>
      <c r="F67" s="1">
        <f>'U-09'!F27</f>
        <v>0.52083333333333337</v>
      </c>
      <c r="G67" s="1" t="str">
        <f>'U-09'!G27</f>
        <v>KANGAROOS</v>
      </c>
      <c r="H67" s="1" t="str">
        <f>'U-09'!H27</f>
        <v>TEAM 3</v>
      </c>
      <c r="I67" s="1"/>
      <c r="J67" s="1" t="str">
        <f>'U-09'!J27</f>
        <v>SPARTANS</v>
      </c>
      <c r="K67" s="1" t="str">
        <f>'U-09'!K27</f>
        <v>TEAM 5</v>
      </c>
      <c r="L67" s="1"/>
      <c r="M67" s="1" t="str">
        <f>'U-09'!M27</f>
        <v>5A</v>
      </c>
    </row>
    <row r="68" spans="4:13">
      <c r="D68" s="18" t="s">
        <v>70</v>
      </c>
      <c r="E68" s="1">
        <f>'U-12'!E24</f>
        <v>0.47916666666666669</v>
      </c>
      <c r="F68" s="1">
        <f>'U-12'!F24</f>
        <v>0.52083333333333337</v>
      </c>
      <c r="G68" s="1" t="str">
        <f>'U-12'!G24</f>
        <v>JAGUARS</v>
      </c>
      <c r="H68" s="1" t="str">
        <f>'U-12'!H24</f>
        <v>TEAM 3</v>
      </c>
      <c r="I68" s="1"/>
      <c r="J68" s="1" t="str">
        <f>'U-12'!J24</f>
        <v>APEX PREDATORS</v>
      </c>
      <c r="K68" s="1" t="str">
        <f>'U-12'!K24</f>
        <v>TEAM 5</v>
      </c>
      <c r="L68" s="1"/>
      <c r="M68" s="1" t="str">
        <f>'U-12'!M24</f>
        <v>5B</v>
      </c>
    </row>
    <row r="69" spans="4:13">
      <c r="D69" s="18" t="s">
        <v>33</v>
      </c>
      <c r="E69" s="1">
        <f>'U-16'!E24</f>
        <v>0.47916666666666669</v>
      </c>
      <c r="F69" s="1">
        <f>'U-16'!F24</f>
        <v>0.52083333333333337</v>
      </c>
      <c r="G69" s="1" t="str">
        <f>'U-16'!G24</f>
        <v>COUGARS</v>
      </c>
      <c r="H69" s="1" t="str">
        <f>'U-16'!H24</f>
        <v>TEAM 3</v>
      </c>
      <c r="I69" s="1"/>
      <c r="J69" s="1" t="str">
        <f>'U-16'!J24</f>
        <v>TITANS</v>
      </c>
      <c r="K69" s="1" t="str">
        <f>'U-16'!K24</f>
        <v>TEAM 5</v>
      </c>
      <c r="L69" s="1"/>
      <c r="M69" s="22">
        <f>'U-16'!M24</f>
        <v>4</v>
      </c>
    </row>
    <row r="70" spans="4:13">
      <c r="D70" s="18" t="s">
        <v>72</v>
      </c>
      <c r="E70" s="1">
        <f>'U-06'!E25</f>
        <v>0.58333333333333337</v>
      </c>
      <c r="F70" s="1">
        <f>'U-06'!F25</f>
        <v>0.625</v>
      </c>
      <c r="G70" s="1" t="str">
        <f>'U-06'!G25</f>
        <v>PIRATES</v>
      </c>
      <c r="H70" s="1" t="str">
        <f>'U-06'!H25</f>
        <v>TEAM 4</v>
      </c>
      <c r="I70" s="1"/>
      <c r="J70" s="1" t="str">
        <f>'U-06'!J25</f>
        <v>SOCCER SHOCKERS</v>
      </c>
      <c r="K70" s="1" t="str">
        <f>'U-06'!K25</f>
        <v>TEAM 6</v>
      </c>
      <c r="L70" s="1"/>
      <c r="M70" s="1" t="str">
        <f>'U-06'!M25</f>
        <v>6A</v>
      </c>
    </row>
    <row r="71" spans="4:13">
      <c r="D71" s="18" t="s">
        <v>73</v>
      </c>
      <c r="E71" s="1">
        <f>'U-09'!E28</f>
        <v>0.58333333333333337</v>
      </c>
      <c r="F71" s="1">
        <f>'U-09'!F28</f>
        <v>0.625</v>
      </c>
      <c r="G71" s="1" t="str">
        <f>'U-09'!G28</f>
        <v>COBRA KAI</v>
      </c>
      <c r="H71" s="1" t="str">
        <f>'U-09'!H28</f>
        <v>TEAM 1</v>
      </c>
      <c r="I71" s="1"/>
      <c r="J71" s="1" t="str">
        <f>'U-09'!J28</f>
        <v>APEX PREDATORS</v>
      </c>
      <c r="K71" s="1" t="str">
        <f>'U-09'!K28</f>
        <v>TEAM 8</v>
      </c>
      <c r="L71" s="1"/>
      <c r="M71" s="1" t="str">
        <f>'U-09'!M28</f>
        <v>5A</v>
      </c>
    </row>
    <row r="72" spans="4:13">
      <c r="D72" s="18" t="s">
        <v>70</v>
      </c>
      <c r="E72" s="1">
        <f>'U-12'!E25</f>
        <v>0.58333333333333337</v>
      </c>
      <c r="F72" s="1">
        <f>'U-12'!F25</f>
        <v>0.625</v>
      </c>
      <c r="G72" s="1" t="str">
        <f>'U-12'!G25</f>
        <v>VIPERS</v>
      </c>
      <c r="H72" s="1" t="str">
        <f>'U-12'!H25</f>
        <v>TEAM 4</v>
      </c>
      <c r="I72" s="1"/>
      <c r="J72" s="1" t="str">
        <f>'U-12'!J25</f>
        <v>PANTHERS</v>
      </c>
      <c r="K72" s="1" t="str">
        <f>'U-12'!K25</f>
        <v>TEAM 6</v>
      </c>
      <c r="L72" s="1"/>
      <c r="M72" s="1" t="str">
        <f>'U-12'!M25</f>
        <v>5B</v>
      </c>
    </row>
    <row r="73" spans="4:13">
      <c r="D73" s="18" t="s">
        <v>33</v>
      </c>
      <c r="E73" s="1">
        <f>'U-16'!E25</f>
        <v>0.58333333333333337</v>
      </c>
      <c r="F73" s="1">
        <f>'U-16'!F25</f>
        <v>0.625</v>
      </c>
      <c r="G73" s="1" t="str">
        <f>'U-16'!G25</f>
        <v>AZTECAS</v>
      </c>
      <c r="H73" s="1" t="str">
        <f>'U-16'!H25</f>
        <v>TEAM 1</v>
      </c>
      <c r="I73" s="1"/>
      <c r="J73" s="1" t="str">
        <f>'U-16'!J25</f>
        <v>MAYO CITY UNITED</v>
      </c>
      <c r="K73" s="1" t="str">
        <f>'U-16'!K25</f>
        <v>TEAM 7</v>
      </c>
      <c r="L73" s="1"/>
      <c r="M73" s="22">
        <f>'U-16'!M25</f>
        <v>4</v>
      </c>
    </row>
    <row r="74" spans="4:13">
      <c r="D74" s="18" t="s">
        <v>72</v>
      </c>
      <c r="E74" s="1">
        <f>'U-06'!E26</f>
        <v>0.66666666666666663</v>
      </c>
      <c r="F74" s="1">
        <f>'U-06'!F26</f>
        <v>0.70833333333333337</v>
      </c>
      <c r="G74" s="1" t="str">
        <f>'U-06'!G26</f>
        <v>BANDITOS</v>
      </c>
      <c r="H74" s="1" t="str">
        <f>'U-06'!H26</f>
        <v>TEAM 1</v>
      </c>
      <c r="I74" s="1"/>
      <c r="J74" s="1" t="str">
        <f>'U-06'!J26</f>
        <v>JETS</v>
      </c>
      <c r="K74" s="1" t="str">
        <f>'U-06'!K26</f>
        <v>TEAM 8</v>
      </c>
      <c r="L74" s="1"/>
      <c r="M74" s="1" t="str">
        <f>'U-06'!M26</f>
        <v>6A</v>
      </c>
    </row>
    <row r="75" spans="4:13">
      <c r="D75" s="18" t="s">
        <v>73</v>
      </c>
      <c r="E75" s="1">
        <f>'U-09'!E29</f>
        <v>0.66666666666666663</v>
      </c>
      <c r="F75" s="1">
        <f>'U-09'!F29</f>
        <v>0.70833333333333337</v>
      </c>
      <c r="G75" s="1" t="str">
        <f>'U-09'!G29</f>
        <v>SAINTS</v>
      </c>
      <c r="H75" s="1" t="str">
        <f>'U-09'!H29</f>
        <v>TEAM 4</v>
      </c>
      <c r="I75" s="1"/>
      <c r="J75" s="1" t="str">
        <f>'U-09'!J29</f>
        <v>PANTHERS</v>
      </c>
      <c r="K75" s="1" t="str">
        <f>'U-09'!K29</f>
        <v>TEAM 9</v>
      </c>
      <c r="L75" s="1"/>
      <c r="M75" s="1" t="str">
        <f>'U-09'!M29</f>
        <v>5A</v>
      </c>
    </row>
    <row r="76" spans="4:13">
      <c r="D76" s="18" t="s">
        <v>33</v>
      </c>
      <c r="E76" s="1">
        <f>'U-16'!E26</f>
        <v>0.66666666666666663</v>
      </c>
      <c r="F76" s="1">
        <f>'U-16'!F26</f>
        <v>0.70833333333333337</v>
      </c>
      <c r="G76" s="1" t="str">
        <f>'U-16'!G26</f>
        <v>OCALA LIONS</v>
      </c>
      <c r="H76" s="1" t="str">
        <f>'U-16'!H26</f>
        <v>TEAM 4</v>
      </c>
      <c r="I76" s="1"/>
      <c r="J76" s="1" t="str">
        <f>'U-16'!J26</f>
        <v>JASPER CITY LIONS</v>
      </c>
      <c r="K76" s="1" t="str">
        <f>'U-16'!K26</f>
        <v>TEAM 6</v>
      </c>
      <c r="L76" s="1"/>
      <c r="M76" s="22">
        <f>'U-16'!M26</f>
        <v>4</v>
      </c>
    </row>
    <row r="77" spans="4:13">
      <c r="D77" s="19" t="s">
        <v>73</v>
      </c>
      <c r="E77" s="3"/>
      <c r="F77" s="21" t="str">
        <f>'U-09'!F30</f>
        <v>BYE</v>
      </c>
      <c r="G77" s="21" t="str">
        <f>'U-09'!G30</f>
        <v>VIKINGS</v>
      </c>
      <c r="H77" s="21" t="str">
        <f>'U-09'!H30</f>
        <v>TEAM 6</v>
      </c>
      <c r="I77" s="21"/>
      <c r="J77" s="21" t="str">
        <f>'U-09'!J30</f>
        <v>11:30-1:30</v>
      </c>
      <c r="K77" s="21" t="str">
        <f>'U-09'!K30</f>
        <v>Practice</v>
      </c>
      <c r="L77" s="21"/>
      <c r="M77" s="21" t="str">
        <f>'U-09'!M30</f>
        <v>6E</v>
      </c>
    </row>
    <row r="78" spans="4:13">
      <c r="D78" s="19" t="s">
        <v>70</v>
      </c>
      <c r="E78" s="3"/>
      <c r="F78" s="21" t="str">
        <f>'U-12'!F26</f>
        <v>BYE</v>
      </c>
      <c r="G78" s="21" t="str">
        <f>'U-12'!G26</f>
        <v>BRONCOS</v>
      </c>
      <c r="H78" s="21" t="str">
        <f>'U-12'!H26</f>
        <v>TEAM 1</v>
      </c>
      <c r="I78" s="21"/>
      <c r="J78" s="21" t="str">
        <f>'U-12'!J26</f>
        <v>2:00-4:00</v>
      </c>
      <c r="K78" s="21" t="str">
        <f>'U-12'!K26</f>
        <v>Practice</v>
      </c>
      <c r="L78" s="21"/>
      <c r="M78" s="21" t="str">
        <f>'U-12'!M26</f>
        <v>6F</v>
      </c>
    </row>
    <row r="79" spans="4:13">
      <c r="D79" s="11"/>
    </row>
    <row r="80" spans="4:13">
      <c r="D80" s="13">
        <v>44318</v>
      </c>
      <c r="E80" s="5" t="s">
        <v>43</v>
      </c>
      <c r="F80" s="5" t="s">
        <v>42</v>
      </c>
      <c r="G80" s="5" t="s">
        <v>16</v>
      </c>
      <c r="H80" s="5"/>
      <c r="I80" s="5"/>
      <c r="J80" s="5" t="s">
        <v>17</v>
      </c>
      <c r="M80" s="4" t="s">
        <v>45</v>
      </c>
    </row>
    <row r="81" spans="4:13">
      <c r="D81" s="17" t="s">
        <v>72</v>
      </c>
      <c r="E81" s="1">
        <f>'U-06'!E29</f>
        <v>0.45833333333333331</v>
      </c>
      <c r="F81" s="1">
        <f>'U-06'!F29</f>
        <v>0.5</v>
      </c>
      <c r="G81" s="1" t="str">
        <f>'U-06'!G29</f>
        <v>BANDITOS</v>
      </c>
      <c r="H81" s="1" t="str">
        <f>'U-06'!H29</f>
        <v>TEAM 1</v>
      </c>
      <c r="I81" s="1"/>
      <c r="J81" s="1" t="str">
        <f>'U-06'!J29</f>
        <v>CHEETAHS</v>
      </c>
      <c r="K81" s="1" t="str">
        <f>'U-06'!K29</f>
        <v>TEAM 2</v>
      </c>
      <c r="L81" s="1"/>
      <c r="M81" s="1" t="str">
        <f>'U-06'!M29</f>
        <v>6B</v>
      </c>
    </row>
    <row r="82" spans="4:13">
      <c r="D82" s="18" t="s">
        <v>72</v>
      </c>
      <c r="E82" s="1">
        <f>'U-06'!E30</f>
        <v>0.45833333333333331</v>
      </c>
      <c r="F82" s="1">
        <f>'U-06'!F30</f>
        <v>0.5</v>
      </c>
      <c r="G82" s="1" t="str">
        <f>'U-06'!G30</f>
        <v>DRAGONS</v>
      </c>
      <c r="H82" s="1" t="str">
        <f>'U-06'!H30</f>
        <v>TEAM 3</v>
      </c>
      <c r="I82" s="1"/>
      <c r="J82" s="1" t="str">
        <f>'U-06'!J30</f>
        <v>PIRATES</v>
      </c>
      <c r="K82" s="1" t="str">
        <f>'U-06'!K30</f>
        <v>TEAM 4</v>
      </c>
      <c r="L82" s="1"/>
      <c r="M82" s="1" t="str">
        <f>'U-06'!M30</f>
        <v>6C</v>
      </c>
    </row>
    <row r="83" spans="4:13">
      <c r="D83" s="18" t="s">
        <v>73</v>
      </c>
      <c r="E83" s="1">
        <f>'U-09'!E33</f>
        <v>0.45833333333333331</v>
      </c>
      <c r="F83" s="1">
        <f>'U-09'!F33</f>
        <v>0.5</v>
      </c>
      <c r="G83" s="1" t="str">
        <f>'U-09'!G33</f>
        <v>COBRA KAI</v>
      </c>
      <c r="H83" s="1" t="str">
        <f>'U-09'!H33</f>
        <v>TEAM 1</v>
      </c>
      <c r="I83" s="1"/>
      <c r="J83" s="1" t="str">
        <f>'U-09'!J33</f>
        <v>PANTHERS</v>
      </c>
      <c r="K83" s="1" t="str">
        <f>'U-09'!K33</f>
        <v>TEAM 9</v>
      </c>
      <c r="L83" s="1"/>
      <c r="M83" s="1" t="str">
        <f>'U-09'!M33</f>
        <v>5A</v>
      </c>
    </row>
    <row r="84" spans="4:13">
      <c r="D84" s="18" t="s">
        <v>73</v>
      </c>
      <c r="E84" s="1">
        <f>'U-09'!E34</f>
        <v>0.45833333333333331</v>
      </c>
      <c r="F84" s="1">
        <f>'U-09'!F34</f>
        <v>0.5</v>
      </c>
      <c r="G84" s="1" t="str">
        <f>'U-09'!G34</f>
        <v>SPARTANS</v>
      </c>
      <c r="H84" s="1" t="str">
        <f>'U-09'!H34</f>
        <v>TEAM 5</v>
      </c>
      <c r="I84" s="1"/>
      <c r="J84" s="1" t="str">
        <f>'U-09'!J34</f>
        <v>VIKINGS</v>
      </c>
      <c r="K84" s="1" t="str">
        <f>'U-09'!K34</f>
        <v>TEAM 6</v>
      </c>
      <c r="L84" s="1"/>
      <c r="M84" s="1" t="str">
        <f>'U-09'!M34</f>
        <v>5B</v>
      </c>
    </row>
    <row r="85" spans="4:13">
      <c r="D85" s="18" t="s">
        <v>70</v>
      </c>
      <c r="E85" s="1">
        <f>'U-12'!E29</f>
        <v>0.45833333333333331</v>
      </c>
      <c r="F85" s="1">
        <f>'U-12'!F29</f>
        <v>0.5</v>
      </c>
      <c r="G85" s="1" t="str">
        <f>'U-12'!G29</f>
        <v>BRONCOS</v>
      </c>
      <c r="H85" s="1" t="str">
        <f>'U-12'!H29</f>
        <v>TEAM 1</v>
      </c>
      <c r="I85" s="1"/>
      <c r="J85" s="1" t="str">
        <f>'U-12'!J29</f>
        <v>COYOTES</v>
      </c>
      <c r="K85" s="1" t="str">
        <f>'U-12'!K29</f>
        <v>TEAM 2</v>
      </c>
      <c r="L85" s="1"/>
      <c r="M85" s="1" t="str">
        <f>'U-12'!M29</f>
        <v>2A</v>
      </c>
    </row>
    <row r="86" spans="4:13">
      <c r="D86" s="18" t="s">
        <v>33</v>
      </c>
      <c r="E86" s="1">
        <f>'U-16'!E29</f>
        <v>0.45833333333333331</v>
      </c>
      <c r="F86" s="1">
        <f>'U-16'!F29</f>
        <v>0.5</v>
      </c>
      <c r="G86" s="1" t="str">
        <f>'U-16'!G29</f>
        <v>AZTECAS</v>
      </c>
      <c r="H86" s="1" t="str">
        <f>'U-16'!H29</f>
        <v>TEAM 1</v>
      </c>
      <c r="I86" s="1"/>
      <c r="J86" s="1" t="str">
        <f>'U-16'!J29</f>
        <v>MAYO PUMAS</v>
      </c>
      <c r="K86" s="1" t="str">
        <f>'U-16'!K29</f>
        <v>TEAM 2</v>
      </c>
      <c r="L86" s="1"/>
      <c r="M86" s="22">
        <f>'U-16'!M29</f>
        <v>4</v>
      </c>
    </row>
    <row r="87" spans="4:13">
      <c r="D87" s="18" t="s">
        <v>33</v>
      </c>
      <c r="E87" s="1">
        <f>'U-16'!E30</f>
        <v>0.45833333333333331</v>
      </c>
      <c r="F87" s="1">
        <f>'U-16'!F30</f>
        <v>0.5</v>
      </c>
      <c r="G87" s="1" t="str">
        <f>'U-16'!G30</f>
        <v>COUGARS</v>
      </c>
      <c r="H87" s="1" t="str">
        <f>'U-16'!H30</f>
        <v>TEAM 3</v>
      </c>
      <c r="I87" s="1"/>
      <c r="J87" s="1" t="str">
        <f>'U-16'!J30</f>
        <v>OCALA LIONS</v>
      </c>
      <c r="K87" s="1" t="str">
        <f>'U-16'!K30</f>
        <v>TEAM 4</v>
      </c>
      <c r="L87" s="1"/>
      <c r="M87" s="22">
        <f>'U-16'!M30</f>
        <v>3</v>
      </c>
    </row>
    <row r="88" spans="4:13">
      <c r="D88" s="18" t="s">
        <v>72</v>
      </c>
      <c r="E88" s="1">
        <f>'U-06'!E31</f>
        <v>0.5625</v>
      </c>
      <c r="F88" s="1">
        <f>'U-06'!F31</f>
        <v>0.60416666666666663</v>
      </c>
      <c r="G88" s="1" t="str">
        <f>'U-06'!G31</f>
        <v>SPIDERS</v>
      </c>
      <c r="H88" s="1" t="str">
        <f>'U-06'!H31</f>
        <v>TEAM 5</v>
      </c>
      <c r="I88" s="1"/>
      <c r="J88" s="1" t="str">
        <f>'U-06'!J31</f>
        <v>SOCCER SHOCKERS</v>
      </c>
      <c r="K88" s="1" t="str">
        <f>'U-06'!K31</f>
        <v>TEAM 6</v>
      </c>
      <c r="L88" s="1"/>
      <c r="M88" s="1" t="str">
        <f>'U-06'!M31</f>
        <v>6B</v>
      </c>
    </row>
    <row r="89" spans="4:13">
      <c r="D89" s="18" t="s">
        <v>73</v>
      </c>
      <c r="E89" s="1">
        <f>'U-09'!E35</f>
        <v>0.5625</v>
      </c>
      <c r="F89" s="1">
        <f>'U-09'!F35</f>
        <v>0.60416666666666663</v>
      </c>
      <c r="G89" s="1" t="str">
        <f>'U-09'!G35</f>
        <v>KANGAROOS</v>
      </c>
      <c r="H89" s="1" t="str">
        <f>'U-09'!H35</f>
        <v>TEAM 3</v>
      </c>
      <c r="I89" s="1"/>
      <c r="J89" s="1" t="str">
        <f>'U-09'!J35</f>
        <v>SAINTS</v>
      </c>
      <c r="K89" s="1" t="str">
        <f>'U-09'!K35</f>
        <v>TEAM 4</v>
      </c>
      <c r="L89" s="1"/>
      <c r="M89" s="1" t="str">
        <f>'U-09'!M35</f>
        <v>5A</v>
      </c>
    </row>
    <row r="90" spans="4:13">
      <c r="D90" s="18" t="s">
        <v>70</v>
      </c>
      <c r="E90" s="1">
        <f>'U-12'!E30</f>
        <v>0.5625</v>
      </c>
      <c r="F90" s="1">
        <f>'U-12'!F30</f>
        <v>0.60416666666666663</v>
      </c>
      <c r="G90" s="1" t="str">
        <f>'U-12'!G30</f>
        <v>APEX PREDATORS</v>
      </c>
      <c r="H90" s="1" t="str">
        <f>'U-12'!H30</f>
        <v>TEAM 5</v>
      </c>
      <c r="I90" s="1"/>
      <c r="J90" s="1" t="str">
        <f>'U-12'!J30</f>
        <v>PANTHERS</v>
      </c>
      <c r="K90" s="1" t="str">
        <f>'U-12'!K30</f>
        <v>TEAM 6</v>
      </c>
      <c r="L90" s="1"/>
      <c r="M90" s="1" t="str">
        <f>'U-12'!M30</f>
        <v>5B</v>
      </c>
    </row>
    <row r="91" spans="4:13">
      <c r="D91" s="18" t="s">
        <v>33</v>
      </c>
      <c r="E91" s="1">
        <f>'U-16'!E31</f>
        <v>0.5625</v>
      </c>
      <c r="F91" s="1">
        <f>'U-16'!F31</f>
        <v>0.60416666666666663</v>
      </c>
      <c r="G91" s="1" t="str">
        <f>'U-16'!G31</f>
        <v>TITANS</v>
      </c>
      <c r="H91" s="1" t="str">
        <f>'U-16'!H31</f>
        <v>TEAM 5</v>
      </c>
      <c r="I91" s="1"/>
      <c r="J91" s="1" t="str">
        <f>'U-16'!J31</f>
        <v>JASPER CITY LIONS</v>
      </c>
      <c r="K91" s="1" t="str">
        <f>'U-16'!K31</f>
        <v>TEAM 6</v>
      </c>
      <c r="L91" s="1"/>
      <c r="M91" s="22">
        <f>'U-16'!M31</f>
        <v>4</v>
      </c>
    </row>
    <row r="92" spans="4:13">
      <c r="D92" s="18" t="s">
        <v>72</v>
      </c>
      <c r="E92" s="1">
        <f>'U-06'!E32</f>
        <v>0.66666666666666663</v>
      </c>
      <c r="F92" s="1">
        <f>'U-06'!F32</f>
        <v>0.70833333333333337</v>
      </c>
      <c r="G92" s="1" t="str">
        <f>'U-06'!G32</f>
        <v>BEARCATS</v>
      </c>
      <c r="H92" s="1" t="str">
        <f>'U-06'!H32</f>
        <v>TEAM 7</v>
      </c>
      <c r="I92" s="1"/>
      <c r="J92" s="1" t="str">
        <f>'U-06'!J32</f>
        <v>JETS</v>
      </c>
      <c r="K92" s="1" t="str">
        <f>'U-06'!K32</f>
        <v>TEAM 8</v>
      </c>
      <c r="L92" s="1"/>
      <c r="M92" s="1" t="str">
        <f>'U-06'!M32</f>
        <v>6B</v>
      </c>
    </row>
    <row r="93" spans="4:13">
      <c r="D93" s="18" t="s">
        <v>73</v>
      </c>
      <c r="E93" s="1">
        <f>'U-09'!E36</f>
        <v>0.66666666666666663</v>
      </c>
      <c r="F93" s="1">
        <f>'U-09'!F36</f>
        <v>0.70833333333333337</v>
      </c>
      <c r="G93" s="1" t="str">
        <f>'U-09'!G36</f>
        <v>WIZARDS</v>
      </c>
      <c r="H93" s="1" t="str">
        <f>'U-09'!H36</f>
        <v>TEAM 7</v>
      </c>
      <c r="I93" s="1"/>
      <c r="J93" s="1" t="str">
        <f>'U-09'!J36</f>
        <v>APEX PREDATORS</v>
      </c>
      <c r="K93" s="1" t="str">
        <f>'U-09'!K36</f>
        <v>TEAM 8</v>
      </c>
      <c r="L93" s="1"/>
      <c r="M93" s="1" t="str">
        <f>'U-09'!M36</f>
        <v>5A</v>
      </c>
    </row>
    <row r="94" spans="4:13">
      <c r="D94" s="18" t="s">
        <v>70</v>
      </c>
      <c r="E94" s="1">
        <f>'U-12'!E31</f>
        <v>0.66666666666666663</v>
      </c>
      <c r="F94" s="1">
        <f>'U-12'!F31</f>
        <v>0.70833333333333337</v>
      </c>
      <c r="G94" s="1" t="str">
        <f>'U-12'!G31</f>
        <v>JAGUARS</v>
      </c>
      <c r="H94" s="1" t="str">
        <f>'U-12'!H31</f>
        <v>TEAM 3</v>
      </c>
      <c r="I94" s="1"/>
      <c r="J94" s="1" t="str">
        <f>'U-12'!J31</f>
        <v>VIPERS</v>
      </c>
      <c r="K94" s="1" t="str">
        <f>'U-12'!K31</f>
        <v>TEAM 4</v>
      </c>
      <c r="L94" s="1"/>
      <c r="M94" s="1" t="str">
        <f>'U-12'!M31</f>
        <v>5B</v>
      </c>
    </row>
    <row r="95" spans="4:13">
      <c r="D95" s="18" t="s">
        <v>33</v>
      </c>
      <c r="E95" s="1">
        <f>'U-16'!E32</f>
        <v>0.66666666666666663</v>
      </c>
      <c r="F95" s="1">
        <f>'U-16'!F32</f>
        <v>0.70833333333333337</v>
      </c>
      <c r="G95" s="1" t="str">
        <f>'U-16'!G32</f>
        <v>MAYO CITY UNITED</v>
      </c>
      <c r="H95" s="1" t="str">
        <f>'U-16'!H32</f>
        <v>TEAM 7</v>
      </c>
      <c r="I95" s="1"/>
      <c r="J95" s="1" t="str">
        <f>'U-16'!J32</f>
        <v>COUGARS</v>
      </c>
      <c r="K95" s="1" t="str">
        <f>'U-16'!K32</f>
        <v>TEAM 3</v>
      </c>
      <c r="L95" s="1"/>
      <c r="M95" s="22">
        <f>'U-16'!M32</f>
        <v>4</v>
      </c>
    </row>
    <row r="96" spans="4:13">
      <c r="D96" s="18" t="s">
        <v>33</v>
      </c>
      <c r="E96" s="1">
        <f>'U-16'!E33</f>
        <v>0.66666666666666663</v>
      </c>
      <c r="F96" s="1">
        <f>'U-16'!F33</f>
        <v>0.70833333333333337</v>
      </c>
      <c r="G96" s="1" t="str">
        <f>'U-16'!G33</f>
        <v>AZTECAS</v>
      </c>
      <c r="H96" s="1" t="str">
        <f>'U-16'!H33</f>
        <v>TEAM 1</v>
      </c>
      <c r="I96" s="1"/>
      <c r="J96" s="1" t="str">
        <f>'U-16'!J33</f>
        <v>OCALA LIONS</v>
      </c>
      <c r="K96" s="1" t="str">
        <f>'U-16'!K33</f>
        <v>TEAM 4</v>
      </c>
      <c r="L96" s="1"/>
      <c r="M96" s="22">
        <f>'U-16'!M33</f>
        <v>3</v>
      </c>
    </row>
    <row r="97" spans="4:13">
      <c r="D97" s="19" t="s">
        <v>73</v>
      </c>
      <c r="E97" s="3"/>
      <c r="F97" s="21" t="str">
        <f>'U-09'!F37</f>
        <v>BYE</v>
      </c>
      <c r="G97" s="21" t="str">
        <f>'U-09'!G37</f>
        <v>DIABLOS</v>
      </c>
      <c r="H97" s="21" t="str">
        <f>'U-09'!H37</f>
        <v>TEAM 2</v>
      </c>
      <c r="I97" s="21"/>
      <c r="J97" s="21" t="str">
        <f>'U-09'!J37</f>
        <v>1:30-3:30</v>
      </c>
      <c r="K97" s="21" t="str">
        <f>'U-09'!K37</f>
        <v>Practice</v>
      </c>
      <c r="L97" s="21"/>
      <c r="M97" s="21" t="str">
        <f>'U-09'!M37</f>
        <v>6E</v>
      </c>
    </row>
    <row r="98" spans="4:13">
      <c r="D98" s="19" t="s">
        <v>70</v>
      </c>
      <c r="E98" s="3"/>
      <c r="F98" s="21" t="str">
        <f>'U-12'!F32</f>
        <v>BYE</v>
      </c>
      <c r="G98" s="21" t="str">
        <f>'U-12'!G32</f>
        <v>OCALA LIONS</v>
      </c>
      <c r="H98" s="21" t="str">
        <f>'U-12'!H32</f>
        <v>TEAM 7</v>
      </c>
      <c r="I98" s="21"/>
      <c r="J98" s="21" t="str">
        <f>'U-12'!J32</f>
        <v>4:00-6:00</v>
      </c>
      <c r="K98" s="21" t="str">
        <f>'U-12'!K32</f>
        <v>Practice</v>
      </c>
      <c r="L98" s="21"/>
      <c r="M98" s="21" t="str">
        <f>'U-12'!M32</f>
        <v>6F</v>
      </c>
    </row>
    <row r="99" spans="4:13">
      <c r="D99" s="11"/>
    </row>
    <row r="100" spans="4:13">
      <c r="D100" s="13">
        <v>44324</v>
      </c>
      <c r="E100" s="5" t="s">
        <v>43</v>
      </c>
      <c r="F100" s="5" t="s">
        <v>42</v>
      </c>
      <c r="G100" s="5" t="s">
        <v>16</v>
      </c>
      <c r="H100" s="5"/>
      <c r="I100" s="5"/>
      <c r="J100" s="5" t="s">
        <v>17</v>
      </c>
      <c r="M100" s="4" t="s">
        <v>45</v>
      </c>
    </row>
    <row r="101" spans="4:13">
      <c r="D101" s="17" t="s">
        <v>72</v>
      </c>
      <c r="E101" s="1">
        <f>'U-06'!E35</f>
        <v>0.375</v>
      </c>
      <c r="F101" s="1">
        <f>'U-06'!F35</f>
        <v>0.41666666666666669</v>
      </c>
      <c r="G101" s="1" t="str">
        <f>'U-06'!G35</f>
        <v>PIRATES</v>
      </c>
      <c r="H101" s="1" t="str">
        <f>'U-06'!H35</f>
        <v>TEAM 4</v>
      </c>
      <c r="I101" s="1"/>
      <c r="J101" s="1" t="str">
        <f>'U-06'!J35</f>
        <v>SPIDERS</v>
      </c>
      <c r="K101" s="1" t="str">
        <f>'U-06'!K35</f>
        <v>TEAM 5</v>
      </c>
      <c r="L101" s="1"/>
      <c r="M101" s="1" t="str">
        <f>'U-06'!M35</f>
        <v>6C</v>
      </c>
    </row>
    <row r="102" spans="4:13">
      <c r="D102" s="18" t="s">
        <v>73</v>
      </c>
      <c r="E102" s="1">
        <f>'U-09'!E40</f>
        <v>0.375</v>
      </c>
      <c r="F102" s="1">
        <f>'U-09'!F40</f>
        <v>0.41666666666666669</v>
      </c>
      <c r="G102" s="1" t="str">
        <f>'U-09'!G40</f>
        <v>DIABLOS</v>
      </c>
      <c r="H102" s="1" t="str">
        <f>'U-09'!H40</f>
        <v>TEAM 2</v>
      </c>
      <c r="I102" s="1"/>
      <c r="J102" s="1" t="str">
        <f>'U-09'!J40</f>
        <v>APEX PREDATORS</v>
      </c>
      <c r="K102" s="1" t="str">
        <f>'U-09'!K40</f>
        <v>TEAM 8</v>
      </c>
      <c r="L102" s="1"/>
      <c r="M102" s="1" t="str">
        <f>'U-09'!M40</f>
        <v>5A</v>
      </c>
    </row>
    <row r="103" spans="4:13">
      <c r="D103" s="18" t="s">
        <v>70</v>
      </c>
      <c r="E103" s="1">
        <f>'U-12'!E35</f>
        <v>0.375</v>
      </c>
      <c r="F103" s="1">
        <f>'U-12'!F35</f>
        <v>0.41666666666666669</v>
      </c>
      <c r="G103" s="1" t="str">
        <f>'U-12'!G35</f>
        <v>BRONCOS</v>
      </c>
      <c r="H103" s="1" t="str">
        <f>'U-12'!H35</f>
        <v>TEAM 1</v>
      </c>
      <c r="I103" s="1"/>
      <c r="J103" s="1" t="str">
        <f>'U-12'!J35</f>
        <v>VIPERS</v>
      </c>
      <c r="K103" s="1" t="str">
        <f>'U-12'!K35</f>
        <v>TEAM 4</v>
      </c>
      <c r="L103" s="1"/>
      <c r="M103" s="1" t="str">
        <f>'U-12'!M35</f>
        <v>5B</v>
      </c>
    </row>
    <row r="104" spans="4:13">
      <c r="D104" s="18" t="s">
        <v>33</v>
      </c>
      <c r="E104" s="1">
        <f>'U-16'!E36</f>
        <v>0.375</v>
      </c>
      <c r="F104" s="1">
        <f>'U-16'!F36</f>
        <v>0.41666666666666669</v>
      </c>
      <c r="G104" s="1" t="str">
        <f>'U-16'!G36</f>
        <v>MAYO PUMAS</v>
      </c>
      <c r="H104" s="1" t="str">
        <f>'U-16'!H36</f>
        <v>TEAM 2</v>
      </c>
      <c r="I104" s="1"/>
      <c r="J104" s="1" t="str">
        <f>'U-16'!J36</f>
        <v>AZTECAS</v>
      </c>
      <c r="K104" s="1" t="str">
        <f>'U-16'!K36</f>
        <v>TEAM 1</v>
      </c>
      <c r="L104" s="1"/>
      <c r="M104" s="22">
        <f>'U-16'!M36</f>
        <v>4</v>
      </c>
    </row>
    <row r="105" spans="4:13">
      <c r="D105" s="18" t="s">
        <v>72</v>
      </c>
      <c r="E105" s="1">
        <f>'U-06'!E36</f>
        <v>0.47916666666666669</v>
      </c>
      <c r="F105" s="1">
        <f>'U-06'!F36</f>
        <v>0.52083333333333337</v>
      </c>
      <c r="G105" s="1" t="str">
        <f>'U-06'!G36</f>
        <v>CHEETAHS</v>
      </c>
      <c r="H105" s="1" t="str">
        <f>'U-06'!H36</f>
        <v>TEAM 2</v>
      </c>
      <c r="I105" s="1"/>
      <c r="J105" s="1" t="str">
        <f>'U-06'!J36</f>
        <v>JETS</v>
      </c>
      <c r="K105" s="1" t="str">
        <f>'U-06'!K36</f>
        <v>TEAM 8</v>
      </c>
      <c r="L105" s="1"/>
      <c r="M105" s="1" t="str">
        <f>'U-06'!M36</f>
        <v>6C</v>
      </c>
    </row>
    <row r="106" spans="4:13">
      <c r="D106" s="18" t="s">
        <v>73</v>
      </c>
      <c r="E106" s="1">
        <f>'U-09'!E41</f>
        <v>0.47916666666666669</v>
      </c>
      <c r="F106" s="1">
        <f>'U-09'!F41</f>
        <v>0.52083333333333337</v>
      </c>
      <c r="G106" s="1" t="str">
        <f>'U-09'!G41</f>
        <v>PANTHERS</v>
      </c>
      <c r="H106" s="1" t="str">
        <f>'U-09'!H41</f>
        <v>TEAM 9</v>
      </c>
      <c r="I106" s="1"/>
      <c r="J106" s="1" t="str">
        <f>'U-09'!J41</f>
        <v>VIKINGS</v>
      </c>
      <c r="K106" s="1" t="str">
        <f>'U-09'!K41</f>
        <v>TEAM 6</v>
      </c>
      <c r="L106" s="1"/>
      <c r="M106" s="1" t="str">
        <f>'U-09'!M41</f>
        <v>5A</v>
      </c>
    </row>
    <row r="107" spans="4:13">
      <c r="D107" s="18" t="s">
        <v>70</v>
      </c>
      <c r="E107" s="1">
        <f>'U-12'!E36</f>
        <v>0.47916666666666669</v>
      </c>
      <c r="F107" s="1">
        <f>'U-12'!F36</f>
        <v>0.52083333333333337</v>
      </c>
      <c r="G107" s="1" t="str">
        <f>'U-12'!G36</f>
        <v>COYOTES</v>
      </c>
      <c r="H107" s="1" t="str">
        <f>'U-12'!H36</f>
        <v>TEAM 2</v>
      </c>
      <c r="I107" s="1"/>
      <c r="J107" s="1" t="str">
        <f>'U-12'!J36</f>
        <v>OCALA LIONS</v>
      </c>
      <c r="K107" s="1" t="str">
        <f>'U-12'!K36</f>
        <v>TEAM 7</v>
      </c>
      <c r="L107" s="1"/>
      <c r="M107" s="1" t="str">
        <f>'U-12'!M36</f>
        <v>5B</v>
      </c>
    </row>
    <row r="108" spans="4:13">
      <c r="D108" s="18" t="s">
        <v>33</v>
      </c>
      <c r="E108" s="1">
        <f>'U-16'!E37</f>
        <v>0.47916666666666669</v>
      </c>
      <c r="F108" s="1">
        <f>'U-16'!F37</f>
        <v>0.52083333333333337</v>
      </c>
      <c r="G108" s="1" t="str">
        <f>'U-16'!G37</f>
        <v>COUGARS</v>
      </c>
      <c r="H108" s="1" t="str">
        <f>'U-16'!H37</f>
        <v>TEAM 3</v>
      </c>
      <c r="I108" s="1"/>
      <c r="J108" s="1" t="str">
        <f>'U-16'!J37</f>
        <v>JASPER CITY LIONS</v>
      </c>
      <c r="K108" s="1" t="str">
        <f>'U-16'!K37</f>
        <v>TEAM 6</v>
      </c>
      <c r="L108" s="1"/>
      <c r="M108" s="22">
        <f>'U-16'!M37</f>
        <v>4</v>
      </c>
    </row>
    <row r="109" spans="4:13">
      <c r="D109" s="18" t="s">
        <v>72</v>
      </c>
      <c r="E109" s="1">
        <f>'U-06'!E37</f>
        <v>0.58333333333333337</v>
      </c>
      <c r="F109" s="1">
        <f>'U-06'!F37</f>
        <v>0.625</v>
      </c>
      <c r="G109" s="1" t="str">
        <f>'U-06'!G37</f>
        <v>DRAGONS</v>
      </c>
      <c r="H109" s="1" t="str">
        <f>'U-06'!H37</f>
        <v>TEAM 3</v>
      </c>
      <c r="I109" s="1"/>
      <c r="J109" s="1" t="str">
        <f>'U-06'!J37</f>
        <v>SOCCER SHOCKERS</v>
      </c>
      <c r="K109" s="1" t="str">
        <f>'U-06'!K37</f>
        <v>TEAM 6</v>
      </c>
      <c r="L109" s="1"/>
      <c r="M109" s="1" t="str">
        <f>'U-06'!M37</f>
        <v>6C</v>
      </c>
    </row>
    <row r="110" spans="4:13">
      <c r="D110" s="18" t="s">
        <v>73</v>
      </c>
      <c r="E110" s="1">
        <f>'U-09'!E42</f>
        <v>0.58333333333333337</v>
      </c>
      <c r="F110" s="1">
        <f>'U-09'!F42</f>
        <v>0.625</v>
      </c>
      <c r="G110" s="1" t="str">
        <f>'U-09'!G42</f>
        <v>SAINTS</v>
      </c>
      <c r="H110" s="1" t="str">
        <f>'U-09'!H42</f>
        <v>TEAM 4</v>
      </c>
      <c r="I110" s="1"/>
      <c r="J110" s="1" t="str">
        <f>'U-09'!J42</f>
        <v>SPARTANS</v>
      </c>
      <c r="K110" s="1" t="str">
        <f>'U-09'!K42</f>
        <v>TEAM 5</v>
      </c>
      <c r="L110" s="1"/>
      <c r="M110" s="1" t="str">
        <f>'U-09'!M42</f>
        <v>5A</v>
      </c>
    </row>
    <row r="111" spans="4:13">
      <c r="D111" s="18" t="s">
        <v>70</v>
      </c>
      <c r="E111" s="1">
        <f>'U-12'!E37</f>
        <v>0.58333333333333337</v>
      </c>
      <c r="F111" s="1">
        <f>'U-12'!F37</f>
        <v>0.625</v>
      </c>
      <c r="G111" s="1" t="str">
        <f>'U-12'!G37</f>
        <v>JAGUARS</v>
      </c>
      <c r="H111" s="1" t="str">
        <f>'U-12'!H37</f>
        <v>TEAM 3</v>
      </c>
      <c r="I111" s="1"/>
      <c r="J111" s="1" t="str">
        <f>'U-12'!J37</f>
        <v>APEX PREDATORS</v>
      </c>
      <c r="K111" s="1" t="str">
        <f>'U-12'!K37</f>
        <v>TEAM 5</v>
      </c>
      <c r="L111" s="1"/>
      <c r="M111" s="1" t="str">
        <f>'U-12'!M37</f>
        <v>5B</v>
      </c>
    </row>
    <row r="112" spans="4:13">
      <c r="D112" s="18" t="s">
        <v>33</v>
      </c>
      <c r="E112" s="1">
        <f>'U-16'!E38</f>
        <v>0.58333333333333337</v>
      </c>
      <c r="F112" s="1">
        <f>'U-16'!F38</f>
        <v>0.625</v>
      </c>
      <c r="G112" s="1" t="str">
        <f>'U-16'!G38</f>
        <v>OCALA LIONS</v>
      </c>
      <c r="H112" s="1" t="str">
        <f>'U-16'!H38</f>
        <v>TEAM 4</v>
      </c>
      <c r="I112" s="1"/>
      <c r="J112" s="1" t="str">
        <f>'U-16'!J38</f>
        <v>TITANS</v>
      </c>
      <c r="K112" s="1" t="str">
        <f>'U-16'!K38</f>
        <v>TEAM 5</v>
      </c>
      <c r="L112" s="1"/>
      <c r="M112" s="22">
        <f>'U-16'!M38</f>
        <v>4</v>
      </c>
    </row>
    <row r="113" spans="4:13">
      <c r="D113" s="18" t="s">
        <v>72</v>
      </c>
      <c r="E113" s="1">
        <f>'U-06'!E38</f>
        <v>0.66666666666666663</v>
      </c>
      <c r="F113" s="1">
        <f>'U-06'!F38</f>
        <v>0.70833333333333337</v>
      </c>
      <c r="G113" s="1" t="str">
        <f>'U-06'!G38</f>
        <v>BANDITOS</v>
      </c>
      <c r="H113" s="1" t="str">
        <f>'U-06'!H38</f>
        <v>TEAM 1</v>
      </c>
      <c r="I113" s="1"/>
      <c r="J113" s="1" t="str">
        <f>'U-06'!J38</f>
        <v>BEARCATS</v>
      </c>
      <c r="K113" s="1" t="str">
        <f>'U-06'!K38</f>
        <v>TEAM 7</v>
      </c>
      <c r="L113" s="1"/>
      <c r="M113" s="1" t="str">
        <f>'U-06'!M38</f>
        <v>6C</v>
      </c>
    </row>
    <row r="114" spans="4:13">
      <c r="D114" s="18" t="s">
        <v>73</v>
      </c>
      <c r="E114" s="1">
        <f>'U-09'!E43</f>
        <v>0.66666666666666663</v>
      </c>
      <c r="F114" s="1">
        <f>'U-09'!F43</f>
        <v>0.70833333333333337</v>
      </c>
      <c r="G114" s="1" t="str">
        <f>'U-09'!G43</f>
        <v>COBRA KAI</v>
      </c>
      <c r="H114" s="1" t="str">
        <f>'U-09'!H43</f>
        <v>TEAM 1</v>
      </c>
      <c r="I114" s="1"/>
      <c r="J114" s="1" t="str">
        <f>'U-09'!J43</f>
        <v>WIZARDS</v>
      </c>
      <c r="K114" s="1" t="str">
        <f>'U-09'!K43</f>
        <v>TEAM 7</v>
      </c>
      <c r="L114" s="1"/>
      <c r="M114" s="1" t="str">
        <f>'U-09'!M43</f>
        <v>5A</v>
      </c>
    </row>
    <row r="115" spans="4:13">
      <c r="D115" s="18" t="s">
        <v>33</v>
      </c>
      <c r="E115" s="1">
        <f>'U-16'!E39</f>
        <v>0.66666666666666663</v>
      </c>
      <c r="F115" s="1">
        <f>'U-16'!F39</f>
        <v>0.70833333333333337</v>
      </c>
      <c r="G115" s="1" t="str">
        <f>'U-16'!G39</f>
        <v>AZTECAS</v>
      </c>
      <c r="H115" s="1" t="str">
        <f>'U-16'!H39</f>
        <v>TEAM 1</v>
      </c>
      <c r="I115" s="1"/>
      <c r="J115" s="1" t="str">
        <f>'U-16'!J39</f>
        <v>MAYO CITY UNITED</v>
      </c>
      <c r="K115" s="1" t="str">
        <f>'U-16'!K39</f>
        <v>TEAM 7</v>
      </c>
      <c r="L115" s="1"/>
      <c r="M115" s="22">
        <f>'U-16'!M39</f>
        <v>4</v>
      </c>
    </row>
    <row r="116" spans="4:13">
      <c r="D116" s="19" t="s">
        <v>73</v>
      </c>
      <c r="E116" s="3"/>
      <c r="F116" s="21" t="str">
        <f>'U-09'!F44</f>
        <v>BYE</v>
      </c>
      <c r="G116" s="21" t="str">
        <f>'U-09'!G44</f>
        <v>KANGAROOS</v>
      </c>
      <c r="H116" s="21" t="str">
        <f>'U-09'!H44</f>
        <v>TEAM 3</v>
      </c>
      <c r="I116" s="21"/>
      <c r="J116" s="21" t="str">
        <f>'U-09'!J44</f>
        <v>11:30-1:30</v>
      </c>
      <c r="K116" s="21" t="str">
        <f>'U-09'!K44</f>
        <v>Practice</v>
      </c>
      <c r="L116" s="21"/>
      <c r="M116" s="21" t="str">
        <f>'U-09'!M44</f>
        <v>6E</v>
      </c>
    </row>
    <row r="117" spans="4:13">
      <c r="D117" s="19" t="s">
        <v>70</v>
      </c>
      <c r="E117" s="3"/>
      <c r="F117" s="21" t="str">
        <f>'U-12'!F38</f>
        <v>BYE</v>
      </c>
      <c r="G117" s="21" t="str">
        <f>'U-12'!G38</f>
        <v>PANTHERS</v>
      </c>
      <c r="H117" s="21" t="str">
        <f>'U-12'!H38</f>
        <v>TEAM 6</v>
      </c>
      <c r="I117" s="21"/>
      <c r="J117" s="21" t="str">
        <f>'U-12'!J38</f>
        <v>2:00-4:00</v>
      </c>
      <c r="K117" s="21" t="str">
        <f>'U-12'!K38</f>
        <v>Practice</v>
      </c>
      <c r="L117" s="21"/>
      <c r="M117" s="21" t="str">
        <f>'U-12'!M38</f>
        <v>6F</v>
      </c>
    </row>
    <row r="118" spans="4:13">
      <c r="D118" s="11"/>
    </row>
    <row r="119" spans="4:13">
      <c r="D119" s="13">
        <v>44331</v>
      </c>
      <c r="E119" s="5" t="s">
        <v>43</v>
      </c>
      <c r="F119" s="5" t="s">
        <v>42</v>
      </c>
      <c r="G119" s="5" t="s">
        <v>16</v>
      </c>
      <c r="H119" s="5"/>
      <c r="I119" s="5"/>
      <c r="J119" s="5" t="s">
        <v>17</v>
      </c>
      <c r="M119" s="4" t="s">
        <v>45</v>
      </c>
    </row>
    <row r="120" spans="4:13">
      <c r="D120" s="17" t="s">
        <v>72</v>
      </c>
      <c r="E120" s="1">
        <f>'U-06'!E41</f>
        <v>0.375</v>
      </c>
      <c r="F120" s="1">
        <f>'U-06'!F41</f>
        <v>0.41666666666666669</v>
      </c>
      <c r="G120" s="1" t="str">
        <f>'U-06'!G41</f>
        <v>BANDITOS</v>
      </c>
      <c r="H120" s="1" t="str">
        <f>'U-06'!H41</f>
        <v>TEAM 1</v>
      </c>
      <c r="I120" s="1"/>
      <c r="J120" s="1" t="str">
        <f>'U-06'!J41</f>
        <v>CHEETAHS</v>
      </c>
      <c r="K120" s="1" t="str">
        <f>'U-06'!K41</f>
        <v>TEAM 2</v>
      </c>
      <c r="L120" s="1"/>
      <c r="M120" s="1" t="str">
        <f>'U-06'!M41</f>
        <v>6D</v>
      </c>
    </row>
    <row r="121" spans="4:13">
      <c r="D121" s="18" t="s">
        <v>73</v>
      </c>
      <c r="E121" s="1">
        <f>'U-09'!E47</f>
        <v>0.375</v>
      </c>
      <c r="F121" s="1">
        <f>'U-09'!F47</f>
        <v>0.41666666666666669</v>
      </c>
      <c r="G121" s="1" t="str">
        <f>'U-09'!G47</f>
        <v>COBRA KAI</v>
      </c>
      <c r="H121" s="1" t="str">
        <f>'U-09'!H47</f>
        <v>TEAM 1</v>
      </c>
      <c r="I121" s="1"/>
      <c r="J121" s="1" t="str">
        <f>'U-09'!J47</f>
        <v>DIABLOS</v>
      </c>
      <c r="K121" s="1" t="str">
        <f>'U-09'!K47</f>
        <v>TEAM 2</v>
      </c>
      <c r="L121" s="1"/>
      <c r="M121" s="1" t="str">
        <f>'U-09'!M47</f>
        <v>5A</v>
      </c>
    </row>
    <row r="122" spans="4:13">
      <c r="D122" s="18" t="s">
        <v>70</v>
      </c>
      <c r="E122" s="1">
        <f>'U-12'!E41</f>
        <v>0.375</v>
      </c>
      <c r="F122" s="1">
        <f>'U-12'!F41</f>
        <v>0.41666666666666669</v>
      </c>
      <c r="G122" s="1" t="str">
        <f>'U-12'!G41</f>
        <v>BRONCOS</v>
      </c>
      <c r="H122" s="1" t="str">
        <f>'U-12'!H41</f>
        <v>TEAM 1</v>
      </c>
      <c r="I122" s="1"/>
      <c r="J122" s="1" t="str">
        <f>'U-12'!G44</f>
        <v>COYOTES</v>
      </c>
      <c r="K122" s="1" t="str">
        <f>'U-12'!K41</f>
        <v>TEAM 7</v>
      </c>
      <c r="L122" s="1"/>
      <c r="M122" s="1" t="str">
        <f>'U-12'!M41</f>
        <v>5B</v>
      </c>
    </row>
    <row r="123" spans="4:13">
      <c r="D123" s="18" t="s">
        <v>33</v>
      </c>
      <c r="E123" s="1">
        <f>'U-16'!E42</f>
        <v>0.375</v>
      </c>
      <c r="F123" s="1">
        <f>'U-16'!F42</f>
        <v>0.41666666666666669</v>
      </c>
      <c r="G123" s="1" t="str">
        <f>'U-16'!G42</f>
        <v>AZTECAS</v>
      </c>
      <c r="H123" s="1" t="str">
        <f>'U-16'!H42</f>
        <v>TEAM 1</v>
      </c>
      <c r="I123" s="1"/>
      <c r="J123" s="1" t="str">
        <f>'U-16'!J42</f>
        <v>MAYO PUMAS</v>
      </c>
      <c r="K123" s="1" t="str">
        <f>'U-16'!K42</f>
        <v>TEAM 2</v>
      </c>
      <c r="L123" s="1"/>
      <c r="M123" s="22">
        <f>'U-16'!M42</f>
        <v>4</v>
      </c>
    </row>
    <row r="124" spans="4:13">
      <c r="D124" s="18" t="s">
        <v>72</v>
      </c>
      <c r="E124" s="1">
        <f>'U-06'!E42</f>
        <v>0.47916666666666669</v>
      </c>
      <c r="F124" s="1">
        <f>'U-06'!F42</f>
        <v>0.52083333333333337</v>
      </c>
      <c r="G124" s="1" t="str">
        <f>'U-06'!G42</f>
        <v>DRAGONS</v>
      </c>
      <c r="H124" s="1" t="str">
        <f>'U-06'!H42</f>
        <v>TEAM 3</v>
      </c>
      <c r="I124" s="1"/>
      <c r="J124" s="1" t="str">
        <f>'U-06'!J42</f>
        <v>PIRATES</v>
      </c>
      <c r="K124" s="1" t="str">
        <f>'U-06'!K42</f>
        <v>TEAM 4</v>
      </c>
      <c r="L124" s="1"/>
      <c r="M124" s="1" t="str">
        <f>'U-06'!M42</f>
        <v>6D</v>
      </c>
    </row>
    <row r="125" spans="4:13">
      <c r="D125" s="18" t="s">
        <v>73</v>
      </c>
      <c r="E125" s="1">
        <f>'U-09'!E48</f>
        <v>0.47916666666666669</v>
      </c>
      <c r="F125" s="1">
        <f>'U-09'!F48</f>
        <v>0.52083333333333337</v>
      </c>
      <c r="G125" s="1" t="str">
        <f>'U-09'!G48</f>
        <v>SPARTANS</v>
      </c>
      <c r="H125" s="1" t="str">
        <f>'U-09'!H48</f>
        <v>TEAM 5</v>
      </c>
      <c r="I125" s="1"/>
      <c r="J125" s="1" t="str">
        <f>'U-09'!J48</f>
        <v>VIKINGS</v>
      </c>
      <c r="K125" s="1" t="str">
        <f>'U-09'!K48</f>
        <v>TEAM 6</v>
      </c>
      <c r="L125" s="1"/>
      <c r="M125" s="1" t="str">
        <f>'U-09'!M48</f>
        <v>5A</v>
      </c>
    </row>
    <row r="126" spans="4:13">
      <c r="D126" s="18" t="s">
        <v>70</v>
      </c>
      <c r="E126" s="1">
        <f>'U-12'!E42</f>
        <v>0.47916666666666669</v>
      </c>
      <c r="F126" s="1">
        <f>'U-12'!F42</f>
        <v>0.52083333333333337</v>
      </c>
      <c r="G126" s="1" t="str">
        <f>'U-12'!G42</f>
        <v>JAGUARS</v>
      </c>
      <c r="H126" s="1" t="str">
        <f>'U-12'!H42</f>
        <v>TEAM 3</v>
      </c>
      <c r="I126" s="1"/>
      <c r="J126" s="1" t="str">
        <f>'U-12'!J42</f>
        <v>VIPERS</v>
      </c>
      <c r="K126" s="1" t="str">
        <f>'U-12'!K42</f>
        <v>TEAM 4</v>
      </c>
      <c r="L126" s="1"/>
      <c r="M126" s="1" t="str">
        <f>'U-12'!M42</f>
        <v>5B</v>
      </c>
    </row>
    <row r="127" spans="4:13">
      <c r="D127" s="18" t="s">
        <v>33</v>
      </c>
      <c r="E127" s="1">
        <f>'U-16'!E43</f>
        <v>0.47916666666666669</v>
      </c>
      <c r="F127" s="1">
        <f>'U-16'!F43</f>
        <v>0.52083333333333337</v>
      </c>
      <c r="G127" t="s">
        <v>37</v>
      </c>
      <c r="H127" t="s">
        <v>4</v>
      </c>
      <c r="I127" s="1"/>
      <c r="J127" s="1" t="str">
        <f>'U-16'!J43</f>
        <v>OCALA LIONS</v>
      </c>
      <c r="K127" s="1" t="str">
        <f>'U-16'!K43</f>
        <v>TEAM 4</v>
      </c>
      <c r="L127" s="1"/>
      <c r="M127" s="22">
        <f>'U-16'!M43</f>
        <v>4</v>
      </c>
    </row>
    <row r="128" spans="4:13">
      <c r="D128" s="18" t="s">
        <v>72</v>
      </c>
      <c r="E128" s="1">
        <f>'U-06'!E43</f>
        <v>0.58333333333333337</v>
      </c>
      <c r="F128" s="1">
        <f>'U-06'!F43</f>
        <v>0.625</v>
      </c>
      <c r="G128" s="1" t="str">
        <f>'U-06'!G43</f>
        <v>SPIDERS</v>
      </c>
      <c r="H128" s="1" t="str">
        <f>'U-06'!H43</f>
        <v>TEAM 5</v>
      </c>
      <c r="I128" s="1"/>
      <c r="J128" s="1" t="str">
        <f>'U-06'!J43</f>
        <v>SOCCER SHOCKERS</v>
      </c>
      <c r="K128" s="1" t="str">
        <f>'U-06'!K43</f>
        <v>TEAM 6</v>
      </c>
      <c r="L128" s="1"/>
      <c r="M128" s="1" t="str">
        <f>'U-06'!M43</f>
        <v>6D</v>
      </c>
    </row>
    <row r="129" spans="4:13">
      <c r="D129" s="18" t="s">
        <v>73</v>
      </c>
      <c r="E129" s="1">
        <f>'U-09'!E49</f>
        <v>0.58333333333333337</v>
      </c>
      <c r="F129" s="1">
        <f>'U-09'!F49</f>
        <v>0.625</v>
      </c>
      <c r="G129" s="1" t="str">
        <f>'U-09'!G49</f>
        <v>KANGAROOS</v>
      </c>
      <c r="H129" s="1" t="str">
        <f>'U-09'!H49</f>
        <v>TEAM 3</v>
      </c>
      <c r="I129" s="1"/>
      <c r="J129" s="1" t="str">
        <f>'U-09'!J49</f>
        <v>WIZARDS</v>
      </c>
      <c r="K129" s="1" t="str">
        <f>'U-09'!K49</f>
        <v>TEAM 7</v>
      </c>
      <c r="L129" s="1"/>
      <c r="M129" s="1" t="str">
        <f>'U-09'!M49</f>
        <v>5A</v>
      </c>
    </row>
    <row r="130" spans="4:13">
      <c r="D130" s="18" t="s">
        <v>70</v>
      </c>
      <c r="E130" s="1">
        <f>'U-12'!E43</f>
        <v>0.58333333333333337</v>
      </c>
      <c r="F130" s="1">
        <f>'U-12'!F43</f>
        <v>0.625</v>
      </c>
      <c r="G130" s="1" t="str">
        <f>'U-12'!G43</f>
        <v>APEX PREDATORS</v>
      </c>
      <c r="H130" s="1" t="str">
        <f>'U-12'!H43</f>
        <v>TEAM 5</v>
      </c>
      <c r="I130" s="1"/>
      <c r="J130" s="1" t="str">
        <f>'U-12'!J43</f>
        <v>PANTHERS</v>
      </c>
      <c r="K130" s="1" t="str">
        <f>'U-12'!K43</f>
        <v>TEAM 6</v>
      </c>
      <c r="L130" s="1"/>
      <c r="M130" s="1" t="str">
        <f>'U-12'!M43</f>
        <v>5B</v>
      </c>
    </row>
    <row r="131" spans="4:13">
      <c r="D131" s="18" t="s">
        <v>33</v>
      </c>
      <c r="E131" s="1">
        <f>'U-16'!E44</f>
        <v>0.58333333333333337</v>
      </c>
      <c r="F131" s="1">
        <f>'U-16'!F44</f>
        <v>0.625</v>
      </c>
      <c r="G131" s="1" t="str">
        <f>'U-16'!G44</f>
        <v>COUGARS</v>
      </c>
      <c r="H131" s="1" t="str">
        <f>'U-16'!H44</f>
        <v>TEAM 3</v>
      </c>
      <c r="I131" s="1"/>
      <c r="J131" s="1" t="str">
        <f>'U-16'!J44</f>
        <v>JASPER CITY LIONS</v>
      </c>
      <c r="K131" s="1" t="str">
        <f>'U-16'!K44</f>
        <v>TEAM 6</v>
      </c>
      <c r="L131" s="1"/>
      <c r="M131" s="22">
        <f>'U-16'!M44</f>
        <v>4</v>
      </c>
    </row>
    <row r="132" spans="4:13">
      <c r="D132" s="18" t="s">
        <v>72</v>
      </c>
      <c r="E132" s="1">
        <f>'U-06'!E44</f>
        <v>0.66666666666666663</v>
      </c>
      <c r="F132" s="1">
        <f>'U-06'!F44</f>
        <v>0.70833333333333337</v>
      </c>
      <c r="G132" s="1" t="str">
        <f>'U-06'!G44</f>
        <v>BEARCATS</v>
      </c>
      <c r="H132" s="1" t="str">
        <f>'U-06'!H44</f>
        <v>TEAM 7</v>
      </c>
      <c r="I132" s="1"/>
      <c r="J132" s="1" t="str">
        <f>'U-06'!J44</f>
        <v>JETS</v>
      </c>
      <c r="K132" s="1" t="str">
        <f>'U-06'!K44</f>
        <v>TEAM 8</v>
      </c>
      <c r="L132" s="1"/>
      <c r="M132" s="1" t="str">
        <f>'U-06'!M44</f>
        <v>6D</v>
      </c>
    </row>
    <row r="133" spans="4:13">
      <c r="D133" s="18" t="s">
        <v>73</v>
      </c>
      <c r="E133" s="1">
        <f>'U-09'!E50</f>
        <v>0.66666666666666663</v>
      </c>
      <c r="F133" s="1">
        <f>'U-09'!F50</f>
        <v>0.70833333333333337</v>
      </c>
      <c r="G133" s="1" t="str">
        <f>'U-09'!G50</f>
        <v>PANTHERS</v>
      </c>
      <c r="H133" s="1" t="str">
        <f>'U-09'!H50</f>
        <v>TEAM 9</v>
      </c>
      <c r="I133" s="1"/>
      <c r="J133" s="1" t="str">
        <f>'U-09'!J50</f>
        <v>APEX PREDATORS</v>
      </c>
      <c r="K133" s="1" t="str">
        <f>'U-09'!K50</f>
        <v>TEAM 8</v>
      </c>
      <c r="L133" s="1"/>
      <c r="M133" s="1" t="str">
        <f>'U-09'!M50</f>
        <v>5A</v>
      </c>
    </row>
    <row r="134" spans="4:13">
      <c r="D134" s="18" t="s">
        <v>33</v>
      </c>
      <c r="E134" s="1">
        <f>'U-16'!E45</f>
        <v>0.66666666666666663</v>
      </c>
      <c r="F134" s="1">
        <f>'U-16'!F45</f>
        <v>0.70833333333333337</v>
      </c>
      <c r="G134" s="1" t="str">
        <f>'U-16'!G45</f>
        <v>MAYO CITY UNITED</v>
      </c>
      <c r="H134" s="1" t="str">
        <f>'U-16'!H45</f>
        <v>TEAM 7</v>
      </c>
      <c r="I134" s="1"/>
      <c r="J134" s="1" t="str">
        <f>'U-16'!J45</f>
        <v>TITANS</v>
      </c>
      <c r="K134" s="1" t="str">
        <f>'U-16'!K45</f>
        <v>TEAM 5</v>
      </c>
      <c r="L134" s="1"/>
      <c r="M134" s="22">
        <f>'U-16'!M45</f>
        <v>4</v>
      </c>
    </row>
    <row r="135" spans="4:13">
      <c r="D135" s="19" t="s">
        <v>73</v>
      </c>
      <c r="E135" s="3"/>
      <c r="F135" s="21" t="str">
        <f>'U-09'!F51</f>
        <v>BYE</v>
      </c>
      <c r="G135" s="21" t="str">
        <f>'U-09'!G51</f>
        <v>SAINTS</v>
      </c>
      <c r="H135" s="21" t="str">
        <f>'U-09'!H51</f>
        <v>TEAM 4</v>
      </c>
      <c r="I135" s="21"/>
      <c r="J135" s="21" t="str">
        <f>'U-09'!J51</f>
        <v>11:30-1:30</v>
      </c>
      <c r="K135" s="21" t="str">
        <f>'U-09'!K51</f>
        <v>Practice</v>
      </c>
      <c r="L135" s="21"/>
      <c r="M135" s="21" t="str">
        <f>'U-09'!M51</f>
        <v>6E</v>
      </c>
    </row>
    <row r="136" spans="4:13">
      <c r="D136" s="19" t="s">
        <v>70</v>
      </c>
      <c r="E136" s="3"/>
      <c r="F136" s="21" t="str">
        <f>'U-12'!F44</f>
        <v>BYE</v>
      </c>
      <c r="G136" s="21" t="str">
        <f>'U-12'!J41</f>
        <v>OCALA LIONS</v>
      </c>
      <c r="H136" s="21" t="str">
        <f>'U-12'!H44</f>
        <v>TEAM 2</v>
      </c>
      <c r="I136" s="21"/>
      <c r="J136" s="21" t="str">
        <f>'U-12'!J44</f>
        <v>2:00-4:00</v>
      </c>
      <c r="K136" s="21" t="str">
        <f>'U-12'!K44</f>
        <v>Practice</v>
      </c>
      <c r="L136" s="21"/>
      <c r="M136" s="21" t="str">
        <f>'U-12'!M44</f>
        <v>6F</v>
      </c>
    </row>
    <row r="137" spans="4:13">
      <c r="D137" s="11"/>
    </row>
    <row r="138" spans="4:13">
      <c r="D138" s="13">
        <v>44332</v>
      </c>
      <c r="E138" s="5" t="s">
        <v>43</v>
      </c>
      <c r="F138" s="5" t="s">
        <v>42</v>
      </c>
      <c r="G138" s="5" t="s">
        <v>16</v>
      </c>
      <c r="H138" s="5"/>
      <c r="I138" s="5"/>
      <c r="J138" s="5" t="s">
        <v>17</v>
      </c>
      <c r="M138" s="4" t="s">
        <v>45</v>
      </c>
    </row>
    <row r="139" spans="4:13">
      <c r="D139" s="17" t="s">
        <v>72</v>
      </c>
      <c r="E139" s="1">
        <f>'U-06'!E47</f>
        <v>0.45833333333333331</v>
      </c>
      <c r="F139" s="1">
        <f>'U-06'!F47</f>
        <v>0.5</v>
      </c>
      <c r="G139" s="1" t="str">
        <f>'U-06'!G47</f>
        <v>SOCCER SHOCKERS</v>
      </c>
      <c r="H139" s="1" t="str">
        <f>'U-06'!H47</f>
        <v>TEAM 6</v>
      </c>
      <c r="I139" s="1"/>
      <c r="J139" s="1" t="str">
        <f>'U-06'!J47</f>
        <v>BEARCATS</v>
      </c>
      <c r="K139" s="1" t="str">
        <f>'U-06'!K47</f>
        <v>TEAM 7</v>
      </c>
      <c r="L139" s="1"/>
      <c r="M139" s="1" t="str">
        <f>'U-06'!M47</f>
        <v>6B</v>
      </c>
    </row>
    <row r="140" spans="4:13">
      <c r="D140" s="18" t="s">
        <v>72</v>
      </c>
      <c r="E140" s="1">
        <f>'U-06'!E48</f>
        <v>0.45833333333333331</v>
      </c>
      <c r="F140" s="1">
        <f>'U-06'!F48</f>
        <v>0.5</v>
      </c>
      <c r="G140" s="1" t="str">
        <f>'U-06'!G48</f>
        <v>BANDITOS</v>
      </c>
      <c r="H140" s="1" t="str">
        <f>'U-06'!H48</f>
        <v>TEAM 1</v>
      </c>
      <c r="I140" s="1"/>
      <c r="J140" s="1" t="str">
        <f>'U-06'!J48</f>
        <v>PIRATES</v>
      </c>
      <c r="K140" s="1" t="str">
        <f>'U-06'!K48</f>
        <v>TEAM 4</v>
      </c>
      <c r="L140" s="1"/>
      <c r="M140" s="1" t="str">
        <f>'U-06'!M48</f>
        <v>6C</v>
      </c>
    </row>
    <row r="141" spans="4:13">
      <c r="D141" s="18" t="s">
        <v>73</v>
      </c>
      <c r="E141" s="1">
        <f>'U-09'!E54</f>
        <v>0.45833333333333331</v>
      </c>
      <c r="F141" s="1">
        <f>'U-09'!F54</f>
        <v>0.5</v>
      </c>
      <c r="G141" s="1" t="str">
        <f>'U-09'!G54</f>
        <v>VIKINGS</v>
      </c>
      <c r="H141" s="1" t="str">
        <f>'U-09'!H54</f>
        <v>TEAM 6</v>
      </c>
      <c r="I141" s="1"/>
      <c r="J141" s="1" t="str">
        <f>'U-09'!J54</f>
        <v>WIZARDS</v>
      </c>
      <c r="K141" s="1" t="str">
        <f>'U-09'!K54</f>
        <v>TEAM 7</v>
      </c>
      <c r="L141" s="1"/>
      <c r="M141" s="1" t="str">
        <f>'U-09'!M54</f>
        <v>5A</v>
      </c>
    </row>
    <row r="142" spans="4:13">
      <c r="D142" s="18" t="s">
        <v>73</v>
      </c>
      <c r="E142" s="1">
        <f>'U-09'!E55</f>
        <v>0.45833333333333331</v>
      </c>
      <c r="F142" s="1">
        <f>'U-09'!F55</f>
        <v>0.5</v>
      </c>
      <c r="G142" s="1" t="str">
        <f>'U-09'!G55</f>
        <v>DIABLOS</v>
      </c>
      <c r="H142" s="1" t="str">
        <f>'U-09'!H55</f>
        <v>TEAM 2</v>
      </c>
      <c r="I142" s="1"/>
      <c r="J142" s="1" t="str">
        <f>'U-09'!J55</f>
        <v>KANGAROOS</v>
      </c>
      <c r="K142" s="1" t="str">
        <f>'U-09'!K55</f>
        <v>TEAM 3</v>
      </c>
      <c r="L142" s="1"/>
      <c r="M142" s="1" t="str">
        <f>'U-09'!M55</f>
        <v>5B</v>
      </c>
    </row>
    <row r="143" spans="4:13">
      <c r="D143" s="18" t="s">
        <v>70</v>
      </c>
      <c r="E143" s="1">
        <f>'U-12'!E47</f>
        <v>0.45833333333333331</v>
      </c>
      <c r="F143" s="1">
        <f>'U-12'!F47</f>
        <v>0.5</v>
      </c>
      <c r="G143" s="1" t="str">
        <f>'U-12'!G47</f>
        <v>PANTHERS</v>
      </c>
      <c r="H143" s="1" t="str">
        <f>'U-12'!H47</f>
        <v>TEAM 6</v>
      </c>
      <c r="I143" s="1"/>
      <c r="J143" s="1" t="str">
        <f>'U-12'!J47</f>
        <v>OCALA LIONS</v>
      </c>
      <c r="K143" s="1" t="str">
        <f>'U-12'!K47</f>
        <v>TEAM 7</v>
      </c>
      <c r="L143" s="1"/>
      <c r="M143" s="1" t="str">
        <f>'U-12'!M47</f>
        <v>2A</v>
      </c>
    </row>
    <row r="144" spans="4:13">
      <c r="D144" s="18" t="s">
        <v>33</v>
      </c>
      <c r="E144" s="1">
        <f>'U-16'!E48</f>
        <v>0.45833333333333331</v>
      </c>
      <c r="F144" s="1">
        <f>'U-16'!F48</f>
        <v>0.5</v>
      </c>
      <c r="G144" s="1" t="str">
        <f>'U-16'!G48</f>
        <v>JASPER CITY LIONS</v>
      </c>
      <c r="H144" s="1" t="str">
        <f>'U-16'!H48</f>
        <v>TEAM 6</v>
      </c>
      <c r="I144" s="1"/>
      <c r="J144" s="1" t="str">
        <f>'U-16'!J48</f>
        <v>MAYO CITY UNITED</v>
      </c>
      <c r="K144" s="1" t="str">
        <f>'U-16'!K48</f>
        <v>TEAM 7</v>
      </c>
      <c r="L144" s="1"/>
      <c r="M144" s="22">
        <f>'U-16'!M48</f>
        <v>4</v>
      </c>
    </row>
    <row r="145" spans="4:13">
      <c r="D145" s="18" t="s">
        <v>33</v>
      </c>
      <c r="E145" s="1">
        <f>'U-16'!E49</f>
        <v>0.45833333333333331</v>
      </c>
      <c r="F145" s="1">
        <f>'U-16'!F49</f>
        <v>0.5</v>
      </c>
      <c r="G145" s="1" t="str">
        <f>'U-16'!G49</f>
        <v>MAYO PUMAS</v>
      </c>
      <c r="H145" s="1" t="str">
        <f>'U-16'!H49</f>
        <v>TEAM 2</v>
      </c>
      <c r="I145" s="1"/>
      <c r="J145" s="1" t="str">
        <f>'U-16'!J49</f>
        <v>COUGARS</v>
      </c>
      <c r="K145" s="1" t="str">
        <f>'U-16'!K49</f>
        <v>TEAM 3</v>
      </c>
      <c r="L145" s="1"/>
      <c r="M145" s="22">
        <f>'U-16'!M49</f>
        <v>3</v>
      </c>
    </row>
    <row r="146" spans="4:13">
      <c r="D146" s="18" t="s">
        <v>72</v>
      </c>
      <c r="E146" s="1">
        <f>'U-06'!E49</f>
        <v>0.5625</v>
      </c>
      <c r="F146" s="1">
        <f>'U-06'!F49</f>
        <v>0.60416666666666663</v>
      </c>
      <c r="G146" s="1" t="str">
        <f>'U-06'!G49</f>
        <v>CHEETAHS</v>
      </c>
      <c r="H146" s="1" t="str">
        <f>'U-06'!H49</f>
        <v>TEAM 2</v>
      </c>
      <c r="I146" s="1"/>
      <c r="J146" s="1" t="str">
        <f>'U-06'!J49</f>
        <v>DRAGONS</v>
      </c>
      <c r="K146" s="1" t="str">
        <f>'U-06'!K49</f>
        <v>TEAM 3</v>
      </c>
      <c r="L146" s="1"/>
      <c r="M146" s="1" t="str">
        <f>'U-06'!M49</f>
        <v>6B</v>
      </c>
    </row>
    <row r="147" spans="4:13">
      <c r="D147" s="18" t="s">
        <v>73</v>
      </c>
      <c r="E147" s="1">
        <f>'U-09'!E56</f>
        <v>0.5625</v>
      </c>
      <c r="F147" s="1">
        <f>'U-09'!F56</f>
        <v>0.60416666666666663</v>
      </c>
      <c r="G147" s="1" t="str">
        <f>'U-09'!G56</f>
        <v>COBRA KAI</v>
      </c>
      <c r="H147" s="1" t="str">
        <f>'U-09'!H56</f>
        <v>TEAM 1</v>
      </c>
      <c r="I147" s="1"/>
      <c r="J147" s="1" t="str">
        <f>'U-09'!J56</f>
        <v>SAINTS</v>
      </c>
      <c r="K147" s="1" t="str">
        <f>'U-09'!K56</f>
        <v>TEAM 4</v>
      </c>
      <c r="L147" s="1"/>
      <c r="M147" s="1" t="str">
        <f>'U-09'!M56</f>
        <v>5A</v>
      </c>
    </row>
    <row r="148" spans="4:13">
      <c r="D148" s="18" t="s">
        <v>70</v>
      </c>
      <c r="E148" s="1">
        <f>'U-12'!E48</f>
        <v>0.5625</v>
      </c>
      <c r="F148" s="1">
        <f>'U-12'!F48</f>
        <v>0.60416666666666663</v>
      </c>
      <c r="G148" s="1" t="str">
        <f>'U-12'!G48</f>
        <v>BRONCOS</v>
      </c>
      <c r="H148" s="1" t="str">
        <f>'U-12'!H48</f>
        <v>TEAM 1</v>
      </c>
      <c r="I148" s="1"/>
      <c r="J148" s="1" t="str">
        <f>'U-12'!J48</f>
        <v>VIPERS</v>
      </c>
      <c r="K148" s="1" t="str">
        <f>'U-12'!K48</f>
        <v>TEAM 4</v>
      </c>
      <c r="L148" s="1"/>
      <c r="M148" s="1" t="str">
        <f>'U-12'!M48</f>
        <v>5B</v>
      </c>
    </row>
    <row r="149" spans="4:13">
      <c r="D149" s="18" t="s">
        <v>33</v>
      </c>
      <c r="E149" s="1">
        <f>'U-16'!E50</f>
        <v>0.5625</v>
      </c>
      <c r="F149" s="1">
        <f>'U-16'!F50</f>
        <v>0.60416666666666663</v>
      </c>
      <c r="G149" s="1" t="str">
        <f>'U-16'!G50</f>
        <v>AZTECAS</v>
      </c>
      <c r="H149" s="1" t="str">
        <f>'U-16'!H50</f>
        <v>TEAM 1</v>
      </c>
      <c r="I149" s="1"/>
      <c r="J149" s="1" t="str">
        <f>'U-16'!J50</f>
        <v>OCALA LIONS</v>
      </c>
      <c r="K149" s="1" t="str">
        <f>'U-16'!K50</f>
        <v>TEAM 4</v>
      </c>
      <c r="L149" s="1"/>
      <c r="M149" s="22">
        <f>'U-16'!M50</f>
        <v>4</v>
      </c>
    </row>
    <row r="150" spans="4:13">
      <c r="D150" s="18" t="s">
        <v>72</v>
      </c>
      <c r="E150" s="1">
        <f>'U-06'!E50</f>
        <v>0.66666666666666663</v>
      </c>
      <c r="F150" s="1">
        <f>'U-06'!F50</f>
        <v>0.70833333333333337</v>
      </c>
      <c r="G150" s="1" t="str">
        <f>'U-06'!G50</f>
        <v>SPIDERS</v>
      </c>
      <c r="H150" s="1" t="str">
        <f>'U-06'!H50</f>
        <v>TEAM 5</v>
      </c>
      <c r="I150" s="1"/>
      <c r="J150" s="1" t="str">
        <f>'U-06'!J50</f>
        <v>JETS</v>
      </c>
      <c r="K150" s="1" t="str">
        <f>'U-06'!K50</f>
        <v>TEAM 8</v>
      </c>
      <c r="L150" s="1"/>
      <c r="M150" s="1" t="str">
        <f>'U-06'!M50</f>
        <v>6B</v>
      </c>
    </row>
    <row r="151" spans="4:13">
      <c r="D151" s="18" t="s">
        <v>73</v>
      </c>
      <c r="E151" s="1">
        <f>'U-09'!E57</f>
        <v>0.66666666666666663</v>
      </c>
      <c r="F151" s="1">
        <f>'U-09'!F57</f>
        <v>0.70833333333333337</v>
      </c>
      <c r="G151" s="1" t="str">
        <f>'U-09'!G57</f>
        <v>PANTHERS</v>
      </c>
      <c r="H151" s="1" t="str">
        <f>'U-09'!H57</f>
        <v>TEAM 9</v>
      </c>
      <c r="I151" s="1"/>
      <c r="J151" s="1" t="str">
        <f>'U-09'!J57</f>
        <v>APEX PREDATORS</v>
      </c>
      <c r="K151" s="1" t="str">
        <f>'U-09'!K57</f>
        <v>TEAM 8</v>
      </c>
      <c r="L151" s="1"/>
      <c r="M151" s="1" t="str">
        <f>'U-09'!M57</f>
        <v>5A</v>
      </c>
    </row>
    <row r="152" spans="4:13">
      <c r="D152" s="18" t="s">
        <v>70</v>
      </c>
      <c r="E152" s="1">
        <f>'U-12'!E49</f>
        <v>0.66666666666666663</v>
      </c>
      <c r="F152" s="1">
        <f>'U-12'!F49</f>
        <v>0.70833333333333337</v>
      </c>
      <c r="G152" s="1" t="str">
        <f>'U-12'!G49</f>
        <v>COYOTES</v>
      </c>
      <c r="H152" s="1" t="str">
        <f>'U-12'!H49</f>
        <v>TEAM 2</v>
      </c>
      <c r="I152" s="1"/>
      <c r="J152" s="1" t="str">
        <f>'U-12'!J49</f>
        <v>JAGUARS</v>
      </c>
      <c r="K152" s="1" t="str">
        <f>'U-12'!K49</f>
        <v>TEAM 3</v>
      </c>
      <c r="L152" s="1"/>
      <c r="M152" s="1" t="str">
        <f>'U-12'!M49</f>
        <v>5B</v>
      </c>
    </row>
    <row r="153" spans="4:13">
      <c r="D153" s="18" t="s">
        <v>33</v>
      </c>
      <c r="E153" s="1">
        <f>'U-16'!E51</f>
        <v>0.66666666666666663</v>
      </c>
      <c r="F153" s="1">
        <f>'U-16'!F51</f>
        <v>0.70833333333333337</v>
      </c>
      <c r="G153" s="1" t="str">
        <f>'U-16'!G51</f>
        <v>TITANS</v>
      </c>
      <c r="H153" s="1" t="str">
        <f>'U-16'!H51</f>
        <v>TEAM 5</v>
      </c>
      <c r="I153" s="1"/>
      <c r="J153" s="1" t="str">
        <f>'U-16'!J51</f>
        <v>JASPER CITY LIONS</v>
      </c>
      <c r="K153" s="1" t="str">
        <f>'U-16'!K51</f>
        <v>TEAM 6</v>
      </c>
      <c r="L153" s="1"/>
      <c r="M153" s="22">
        <f>'U-16'!M51</f>
        <v>4</v>
      </c>
    </row>
    <row r="154" spans="4:13">
      <c r="D154" s="19" t="s">
        <v>73</v>
      </c>
      <c r="E154" s="3"/>
      <c r="F154" s="21" t="str">
        <f>'U-09'!F58</f>
        <v>BYE</v>
      </c>
      <c r="G154" s="21" t="str">
        <f>'U-09'!G58</f>
        <v>SPARTANS</v>
      </c>
      <c r="H154" s="21" t="str">
        <f>'U-09'!H58</f>
        <v>TEAM 5</v>
      </c>
      <c r="I154" s="21"/>
      <c r="J154" s="21" t="str">
        <f>'U-09'!J58</f>
        <v>1:30-3:30</v>
      </c>
      <c r="K154" s="21" t="str">
        <f>'U-09'!K58</f>
        <v>Practice</v>
      </c>
      <c r="L154" s="21"/>
      <c r="M154" s="21" t="str">
        <f>'U-09'!M58</f>
        <v>6E</v>
      </c>
    </row>
    <row r="155" spans="4:13">
      <c r="D155" s="19" t="s">
        <v>70</v>
      </c>
      <c r="E155" s="3"/>
      <c r="F155" s="21" t="str">
        <f>'U-12'!F50</f>
        <v>BYE</v>
      </c>
      <c r="G155" s="21" t="str">
        <f>'U-12'!G50</f>
        <v>APEX PREDATORS</v>
      </c>
      <c r="H155" s="21" t="str">
        <f>'U-12'!H50</f>
        <v>TEAM 5</v>
      </c>
      <c r="I155" s="21"/>
      <c r="J155" s="21" t="str">
        <f>'U-12'!J50</f>
        <v>4:00-6:00</v>
      </c>
      <c r="K155" s="21" t="str">
        <f>'U-12'!K50</f>
        <v>Practice</v>
      </c>
      <c r="L155" s="21"/>
      <c r="M155" s="21" t="str">
        <f>'U-12'!M50</f>
        <v>6F</v>
      </c>
    </row>
    <row r="158" spans="4:13">
      <c r="D158" s="10">
        <v>44338</v>
      </c>
      <c r="F158" t="s">
        <v>71</v>
      </c>
    </row>
    <row r="159" spans="4:13">
      <c r="D159" s="10">
        <v>44339</v>
      </c>
      <c r="F159" t="s">
        <v>71</v>
      </c>
    </row>
  </sheetData>
  <sortState ref="D43:M57">
    <sortCondition ref="E43:E57"/>
    <sortCondition ref="D43:D57"/>
  </sortState>
  <mergeCells count="1">
    <mergeCell ref="E21:M21"/>
  </mergeCells>
  <pageMargins left="0.7" right="0.7" top="0.75" bottom="0.75" header="0.3" footer="0.3"/>
  <pageSetup scale="59" fitToHeight="0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topLeftCell="A31" workbookViewId="0">
      <selection activeCell="A43" sqref="A43:XFD43"/>
    </sheetView>
  </sheetViews>
  <sheetFormatPr defaultRowHeight="15"/>
  <cols>
    <col min="1" max="1" width="22.5703125" customWidth="1"/>
    <col min="2" max="2" width="19" customWidth="1"/>
    <col min="3" max="3" width="12.5703125" customWidth="1"/>
    <col min="4" max="4" width="17" customWidth="1"/>
    <col min="5" max="5" width="12.85546875" customWidth="1"/>
    <col min="6" max="6" width="8.42578125" customWidth="1"/>
    <col min="7" max="7" width="17.5703125" customWidth="1"/>
    <col min="8" max="8" width="22.5703125" customWidth="1"/>
    <col min="9" max="9" width="9.42578125" customWidth="1"/>
    <col min="10" max="10" width="12.5703125" customWidth="1"/>
  </cols>
  <sheetData>
    <row r="1" spans="1:10">
      <c r="A1" t="s">
        <v>79</v>
      </c>
      <c r="B1" s="5" t="s">
        <v>18</v>
      </c>
      <c r="D1" s="5" t="s">
        <v>74</v>
      </c>
      <c r="E1" s="5" t="s">
        <v>75</v>
      </c>
      <c r="F1" s="5" t="s">
        <v>76</v>
      </c>
      <c r="G1" s="23" t="s">
        <v>77</v>
      </c>
      <c r="H1" s="5" t="s">
        <v>78</v>
      </c>
      <c r="I1" s="5" t="s">
        <v>80</v>
      </c>
      <c r="J1" s="5" t="s">
        <v>81</v>
      </c>
    </row>
    <row r="2" spans="1:10">
      <c r="A2" s="2">
        <v>1</v>
      </c>
      <c r="B2" t="s">
        <v>19</v>
      </c>
      <c r="C2" s="2" t="s">
        <v>0</v>
      </c>
      <c r="D2" s="2"/>
      <c r="E2" s="2"/>
      <c r="F2" s="2"/>
      <c r="G2" s="17">
        <f>(D2*3)+(F2*1)</f>
        <v>0</v>
      </c>
      <c r="H2" s="2">
        <f>I2-J2</f>
        <v>0</v>
      </c>
      <c r="I2" s="2"/>
      <c r="J2" s="2"/>
    </row>
    <row r="3" spans="1:10">
      <c r="A3" s="2">
        <v>2</v>
      </c>
      <c r="B3" t="s">
        <v>20</v>
      </c>
      <c r="C3" s="2" t="s">
        <v>1</v>
      </c>
      <c r="D3" s="2"/>
      <c r="E3" s="2"/>
      <c r="F3" s="2"/>
      <c r="G3" s="17">
        <f t="shared" ref="G3:G29" si="0">(D3*3)+(F3*1)</f>
        <v>0</v>
      </c>
      <c r="H3" s="2">
        <f t="shared" ref="H3:H29" si="1">I3-J3</f>
        <v>0</v>
      </c>
      <c r="I3" s="2"/>
      <c r="J3" s="2"/>
    </row>
    <row r="4" spans="1:10">
      <c r="A4" s="2">
        <v>3</v>
      </c>
      <c r="B4" t="s">
        <v>21</v>
      </c>
      <c r="C4" s="2" t="s">
        <v>2</v>
      </c>
      <c r="D4" s="2"/>
      <c r="E4" s="2"/>
      <c r="F4" s="2"/>
      <c r="G4" s="17">
        <f t="shared" si="0"/>
        <v>0</v>
      </c>
      <c r="H4" s="2">
        <f t="shared" si="1"/>
        <v>0</v>
      </c>
      <c r="I4" s="2"/>
      <c r="J4" s="2"/>
    </row>
    <row r="5" spans="1:10">
      <c r="A5" s="2">
        <v>4</v>
      </c>
      <c r="B5" t="s">
        <v>22</v>
      </c>
      <c r="C5" s="2" t="s">
        <v>3</v>
      </c>
      <c r="D5" s="2"/>
      <c r="E5" s="2"/>
      <c r="F5" s="2"/>
      <c r="G5" s="17">
        <f t="shared" si="0"/>
        <v>0</v>
      </c>
      <c r="H5" s="2">
        <f t="shared" si="1"/>
        <v>0</v>
      </c>
      <c r="I5" s="2"/>
      <c r="J5" s="2"/>
    </row>
    <row r="6" spans="1:10">
      <c r="A6" s="2">
        <v>5</v>
      </c>
      <c r="B6" t="s">
        <v>62</v>
      </c>
      <c r="C6" s="2" t="s">
        <v>4</v>
      </c>
      <c r="D6" s="2"/>
      <c r="E6" s="2"/>
      <c r="F6" s="2"/>
      <c r="G6" s="17">
        <f t="shared" si="0"/>
        <v>0</v>
      </c>
      <c r="H6" s="2">
        <f t="shared" si="1"/>
        <v>0</v>
      </c>
      <c r="I6" s="2"/>
      <c r="J6" s="2"/>
    </row>
    <row r="7" spans="1:10">
      <c r="A7" s="2">
        <v>6</v>
      </c>
      <c r="B7" t="s">
        <v>23</v>
      </c>
      <c r="C7" s="2" t="s">
        <v>5</v>
      </c>
      <c r="D7" s="2"/>
      <c r="E7" s="2"/>
      <c r="F7" s="2"/>
      <c r="G7" s="17">
        <f t="shared" si="0"/>
        <v>0</v>
      </c>
      <c r="H7" s="2">
        <f t="shared" si="1"/>
        <v>0</v>
      </c>
      <c r="I7" s="2"/>
      <c r="J7" s="2"/>
    </row>
    <row r="8" spans="1:10">
      <c r="A8" s="2">
        <v>7</v>
      </c>
      <c r="B8" t="s">
        <v>24</v>
      </c>
      <c r="C8" s="2" t="s">
        <v>6</v>
      </c>
      <c r="D8" s="2"/>
      <c r="E8" s="2"/>
      <c r="F8" s="2"/>
      <c r="G8" s="17">
        <f t="shared" si="0"/>
        <v>0</v>
      </c>
      <c r="H8" s="2">
        <f t="shared" si="1"/>
        <v>0</v>
      </c>
      <c r="I8" s="2"/>
      <c r="J8" s="2"/>
    </row>
    <row r="9" spans="1:10">
      <c r="A9" s="2">
        <v>8</v>
      </c>
      <c r="B9" t="s">
        <v>44</v>
      </c>
      <c r="C9" s="2" t="s">
        <v>7</v>
      </c>
      <c r="D9" s="2"/>
      <c r="E9" s="2"/>
      <c r="F9" s="2"/>
      <c r="G9" s="17">
        <f t="shared" si="0"/>
        <v>0</v>
      </c>
      <c r="H9" s="2">
        <f t="shared" si="1"/>
        <v>0</v>
      </c>
      <c r="I9" s="2"/>
      <c r="J9" s="2"/>
    </row>
    <row r="10" spans="1:10">
      <c r="A10" s="2">
        <v>9</v>
      </c>
      <c r="B10" t="s">
        <v>26</v>
      </c>
      <c r="C10" s="2" t="s">
        <v>25</v>
      </c>
      <c r="D10" s="2"/>
      <c r="E10" s="2"/>
      <c r="F10" s="2"/>
      <c r="G10" s="17">
        <f t="shared" si="0"/>
        <v>0</v>
      </c>
      <c r="H10" s="2">
        <f t="shared" si="1"/>
        <v>0</v>
      </c>
      <c r="I10" s="2"/>
      <c r="J10" s="2"/>
    </row>
    <row r="11" spans="1:10">
      <c r="G11" s="17"/>
      <c r="H11" s="2"/>
    </row>
    <row r="12" spans="1:10">
      <c r="A12" t="str">
        <f>A1</f>
        <v>Ranking as of April 10</v>
      </c>
      <c r="B12" s="5" t="s">
        <v>32</v>
      </c>
      <c r="C12" s="5"/>
      <c r="G12" s="17"/>
      <c r="H12" s="2"/>
    </row>
    <row r="13" spans="1:10">
      <c r="A13" s="2">
        <v>1</v>
      </c>
      <c r="B13" t="s">
        <v>27</v>
      </c>
      <c r="C13" s="2" t="s">
        <v>0</v>
      </c>
      <c r="G13" s="17">
        <f t="shared" si="0"/>
        <v>0</v>
      </c>
      <c r="H13" s="2">
        <f t="shared" si="1"/>
        <v>0</v>
      </c>
    </row>
    <row r="14" spans="1:10">
      <c r="A14" s="2">
        <v>2</v>
      </c>
      <c r="B14" t="s">
        <v>28</v>
      </c>
      <c r="C14" s="2" t="s">
        <v>1</v>
      </c>
      <c r="G14" s="17">
        <f t="shared" si="0"/>
        <v>0</v>
      </c>
      <c r="H14" s="2">
        <f t="shared" si="1"/>
        <v>0</v>
      </c>
    </row>
    <row r="15" spans="1:10">
      <c r="A15" s="2">
        <v>3</v>
      </c>
      <c r="B15" t="s">
        <v>29</v>
      </c>
      <c r="C15" s="2" t="s">
        <v>2</v>
      </c>
      <c r="G15" s="17">
        <f t="shared" si="0"/>
        <v>0</v>
      </c>
      <c r="H15" s="2">
        <f t="shared" si="1"/>
        <v>0</v>
      </c>
    </row>
    <row r="16" spans="1:10">
      <c r="A16" s="2">
        <v>4</v>
      </c>
      <c r="B16" t="s">
        <v>83</v>
      </c>
      <c r="C16" s="2" t="s">
        <v>3</v>
      </c>
      <c r="G16" s="17">
        <f t="shared" si="0"/>
        <v>0</v>
      </c>
      <c r="H16" s="2">
        <f t="shared" si="1"/>
        <v>0</v>
      </c>
    </row>
    <row r="17" spans="1:10">
      <c r="A17" s="2">
        <v>5</v>
      </c>
      <c r="B17" t="s">
        <v>44</v>
      </c>
      <c r="C17" s="2" t="s">
        <v>4</v>
      </c>
      <c r="G17" s="17">
        <f t="shared" si="0"/>
        <v>0</v>
      </c>
      <c r="H17" s="2">
        <f t="shared" si="1"/>
        <v>0</v>
      </c>
    </row>
    <row r="18" spans="1:10">
      <c r="A18" s="2">
        <v>6</v>
      </c>
      <c r="B18" t="s">
        <v>26</v>
      </c>
      <c r="C18" s="2" t="s">
        <v>5</v>
      </c>
      <c r="G18" s="17">
        <f t="shared" si="0"/>
        <v>0</v>
      </c>
      <c r="H18" s="2">
        <f t="shared" si="1"/>
        <v>0</v>
      </c>
    </row>
    <row r="19" spans="1:10">
      <c r="A19" s="2">
        <v>7</v>
      </c>
      <c r="B19" t="s">
        <v>31</v>
      </c>
      <c r="C19" s="2" t="s">
        <v>6</v>
      </c>
      <c r="G19" s="17">
        <f t="shared" si="0"/>
        <v>0</v>
      </c>
      <c r="H19" s="2">
        <f t="shared" si="1"/>
        <v>0</v>
      </c>
    </row>
    <row r="20" spans="1:10">
      <c r="G20" s="17"/>
      <c r="H20" s="2"/>
    </row>
    <row r="21" spans="1:10">
      <c r="A21" t="str">
        <f>A12</f>
        <v>Ranking as of April 10</v>
      </c>
      <c r="B21" s="5" t="s">
        <v>33</v>
      </c>
      <c r="C21" s="5"/>
      <c r="G21" s="17"/>
      <c r="H21" s="2"/>
    </row>
    <row r="22" spans="1:10">
      <c r="A22" s="2">
        <v>1</v>
      </c>
      <c r="B22" t="s">
        <v>34</v>
      </c>
      <c r="C22" s="2" t="s">
        <v>0</v>
      </c>
      <c r="G22" s="17">
        <f t="shared" si="0"/>
        <v>0</v>
      </c>
      <c r="H22" s="2">
        <f t="shared" si="1"/>
        <v>0</v>
      </c>
    </row>
    <row r="23" spans="1:10">
      <c r="A23" s="2">
        <v>2</v>
      </c>
      <c r="B23" t="s">
        <v>35</v>
      </c>
      <c r="C23" s="2" t="s">
        <v>1</v>
      </c>
      <c r="G23" s="17">
        <f t="shared" si="0"/>
        <v>0</v>
      </c>
      <c r="H23" s="2">
        <f t="shared" si="1"/>
        <v>0</v>
      </c>
    </row>
    <row r="24" spans="1:10">
      <c r="A24" s="2">
        <v>3</v>
      </c>
      <c r="B24" t="s">
        <v>36</v>
      </c>
      <c r="C24" s="2" t="s">
        <v>2</v>
      </c>
      <c r="G24" s="17">
        <f t="shared" si="0"/>
        <v>0</v>
      </c>
      <c r="H24" s="2">
        <f t="shared" si="1"/>
        <v>0</v>
      </c>
    </row>
    <row r="25" spans="1:10">
      <c r="A25" s="2">
        <v>4</v>
      </c>
      <c r="B25" t="s">
        <v>31</v>
      </c>
      <c r="C25" s="2" t="s">
        <v>3</v>
      </c>
      <c r="G25" s="17">
        <f t="shared" si="0"/>
        <v>0</v>
      </c>
      <c r="H25" s="2">
        <f t="shared" si="1"/>
        <v>0</v>
      </c>
    </row>
    <row r="26" spans="1:10">
      <c r="A26" s="2">
        <v>5</v>
      </c>
      <c r="B26" t="s">
        <v>37</v>
      </c>
      <c r="C26" s="2" t="s">
        <v>4</v>
      </c>
      <c r="G26" s="17">
        <f t="shared" si="0"/>
        <v>0</v>
      </c>
      <c r="H26" s="2">
        <f t="shared" si="1"/>
        <v>0</v>
      </c>
    </row>
    <row r="27" spans="1:10">
      <c r="A27" s="2">
        <v>6</v>
      </c>
      <c r="B27" t="s">
        <v>38</v>
      </c>
      <c r="C27" s="2" t="s">
        <v>5</v>
      </c>
      <c r="G27" s="17">
        <f t="shared" si="0"/>
        <v>0</v>
      </c>
      <c r="H27" s="2">
        <f t="shared" si="1"/>
        <v>0</v>
      </c>
    </row>
    <row r="28" spans="1:10">
      <c r="A28" s="2">
        <v>7</v>
      </c>
      <c r="B28" t="s">
        <v>39</v>
      </c>
      <c r="C28" s="2" t="s">
        <v>6</v>
      </c>
      <c r="G28" s="17">
        <f t="shared" si="0"/>
        <v>0</v>
      </c>
      <c r="H28" s="2">
        <f t="shared" si="1"/>
        <v>0</v>
      </c>
    </row>
    <row r="29" spans="1:10">
      <c r="A29" s="2">
        <v>8</v>
      </c>
      <c r="B29" t="s">
        <v>40</v>
      </c>
      <c r="C29" s="2" t="s">
        <v>7</v>
      </c>
      <c r="G29" s="17">
        <f t="shared" si="0"/>
        <v>0</v>
      </c>
      <c r="H29" s="2">
        <f t="shared" si="1"/>
        <v>0</v>
      </c>
    </row>
    <row r="31" spans="1:10" ht="21">
      <c r="A31" s="34" t="s">
        <v>82</v>
      </c>
      <c r="B31" s="34"/>
      <c r="C31" s="34"/>
      <c r="D31" s="34"/>
      <c r="E31" s="34"/>
      <c r="F31" s="34"/>
      <c r="G31" s="34"/>
      <c r="H31" s="34"/>
      <c r="I31" s="34"/>
      <c r="J31" s="34"/>
    </row>
    <row r="32" spans="1:10">
      <c r="A32" s="28">
        <f>'master by time'!D23</f>
        <v>44303</v>
      </c>
      <c r="B32" s="28" t="str">
        <f>'master by time'!E23</f>
        <v>Practice</v>
      </c>
      <c r="C32" s="28" t="str">
        <f>'master by time'!F23</f>
        <v>Game</v>
      </c>
      <c r="D32" s="28" t="str">
        <f>'master by time'!G23</f>
        <v>Home Team</v>
      </c>
      <c r="E32" s="28"/>
      <c r="F32" s="28"/>
      <c r="G32" s="28" t="str">
        <f>'master by time'!J23</f>
        <v>Away Team</v>
      </c>
      <c r="H32" s="28"/>
      <c r="I32" s="28"/>
      <c r="J32" s="28" t="str">
        <f>'master by time'!M23</f>
        <v>Field</v>
      </c>
    </row>
    <row r="33" spans="1:10" ht="19.5" customHeight="1">
      <c r="A33" s="28" t="str">
        <f>'master by time'!D24</f>
        <v>U06</v>
      </c>
      <c r="B33" s="29">
        <f>'master by time'!E24</f>
        <v>0.375</v>
      </c>
      <c r="C33" s="29">
        <f>'master by time'!F24</f>
        <v>0.41666666666666669</v>
      </c>
      <c r="D33" s="28" t="str">
        <f>'master by time'!G24</f>
        <v>BANDITOS</v>
      </c>
      <c r="E33" s="28" t="str">
        <f>'master by time'!H24</f>
        <v>TEAM 1</v>
      </c>
      <c r="F33" s="28"/>
      <c r="G33" s="28" t="str">
        <f>'master by time'!J24</f>
        <v>SPIDERS</v>
      </c>
      <c r="H33" s="28" t="str">
        <f>'master by time'!K24</f>
        <v>TEAM 5</v>
      </c>
      <c r="I33" s="28"/>
      <c r="J33" s="28" t="str">
        <f>'master by time'!M24</f>
        <v>6C</v>
      </c>
    </row>
    <row r="34" spans="1:10" ht="20.25" customHeight="1">
      <c r="A34" s="28" t="str">
        <f>'master by time'!D25</f>
        <v>U09</v>
      </c>
      <c r="B34" s="29">
        <f>'master by time'!E25</f>
        <v>0.375</v>
      </c>
      <c r="C34" s="29">
        <f>'master by time'!F25</f>
        <v>0.41666666666666669</v>
      </c>
      <c r="D34" s="28" t="str">
        <f>'master by time'!G25</f>
        <v>KANGAROOS</v>
      </c>
      <c r="E34" s="28" t="str">
        <f>'master by time'!H25</f>
        <v>TEAM 3</v>
      </c>
      <c r="F34" s="28"/>
      <c r="G34" s="28" t="str">
        <f>'master by time'!J25</f>
        <v>WIZARDS</v>
      </c>
      <c r="H34" s="28" t="str">
        <f>'master by time'!K25</f>
        <v>TEAM 7</v>
      </c>
      <c r="I34" s="28"/>
      <c r="J34" s="28" t="str">
        <f>'master by time'!M25</f>
        <v>5A</v>
      </c>
    </row>
    <row r="35" spans="1:10" ht="22.5" customHeight="1">
      <c r="A35" s="28" t="str">
        <f>'master by time'!D26</f>
        <v>U12</v>
      </c>
      <c r="B35" s="29">
        <f>'master by time'!E26</f>
        <v>0.375</v>
      </c>
      <c r="C35" s="29">
        <f>'master by time'!F26</f>
        <v>0.41666666666666669</v>
      </c>
      <c r="D35" s="28" t="str">
        <f>'master by time'!G26</f>
        <v>BRONCOS</v>
      </c>
      <c r="E35" s="28" t="str">
        <f>'master by time'!H26</f>
        <v>TEAM 1</v>
      </c>
      <c r="F35" s="28"/>
      <c r="G35" s="28" t="str">
        <f>'master by time'!J26</f>
        <v>APEX PREDATORS</v>
      </c>
      <c r="H35" s="28" t="str">
        <f>'master by time'!K26</f>
        <v>TEAM 5</v>
      </c>
      <c r="I35" s="28"/>
      <c r="J35" s="28" t="str">
        <f>'master by time'!M26</f>
        <v>5B</v>
      </c>
    </row>
    <row r="36" spans="1:10" ht="22.5" customHeight="1">
      <c r="A36" s="28" t="str">
        <f>'master by time'!D27</f>
        <v>U16</v>
      </c>
      <c r="B36" s="29">
        <f>'master by time'!E27</f>
        <v>0.375</v>
      </c>
      <c r="C36" s="29">
        <f>'master by time'!F27</f>
        <v>0.41666666666666669</v>
      </c>
      <c r="D36" s="28" t="str">
        <f>'master by time'!G27</f>
        <v>OCALA LIONS</v>
      </c>
      <c r="E36" s="28" t="str">
        <f>'master by time'!H27</f>
        <v>TEAM 4</v>
      </c>
      <c r="F36" s="28"/>
      <c r="G36" s="28" t="str">
        <f>'master by time'!J27</f>
        <v>AZTECAS</v>
      </c>
      <c r="H36" s="28" t="str">
        <f>'master by time'!K27</f>
        <v>TEAM 1</v>
      </c>
      <c r="I36" s="28"/>
      <c r="J36" s="30">
        <f>'master by time'!M27</f>
        <v>4</v>
      </c>
    </row>
    <row r="37" spans="1:10" ht="20.25" customHeight="1">
      <c r="A37" s="28" t="str">
        <f>'master by time'!D28</f>
        <v>U06</v>
      </c>
      <c r="B37" s="29">
        <f>'master by time'!E28</f>
        <v>0.47916666666666669</v>
      </c>
      <c r="C37" s="29">
        <f>'master by time'!F28</f>
        <v>0.52083333333333337</v>
      </c>
      <c r="D37" s="28" t="str">
        <f>'master by time'!G28</f>
        <v>CHEETAHS</v>
      </c>
      <c r="E37" s="28" t="str">
        <f>'master by time'!H28</f>
        <v>TEAM 2</v>
      </c>
      <c r="F37" s="28"/>
      <c r="G37" s="28" t="str">
        <f>'master by time'!J28</f>
        <v>SOCCER SHOCKERS</v>
      </c>
      <c r="H37" s="28" t="str">
        <f>'master by time'!K28</f>
        <v>TEAM 6</v>
      </c>
      <c r="I37" s="28"/>
      <c r="J37" s="28" t="str">
        <f>'master by time'!M28</f>
        <v>6C</v>
      </c>
    </row>
    <row r="38" spans="1:10" ht="24.75" customHeight="1">
      <c r="A38" s="28" t="str">
        <f>'master by time'!D29</f>
        <v>U09</v>
      </c>
      <c r="B38" s="29">
        <f>'master by time'!E29</f>
        <v>0.47916666666666669</v>
      </c>
      <c r="C38" s="29">
        <f>'master by time'!F29</f>
        <v>0.52083333333333337</v>
      </c>
      <c r="D38" s="28" t="str">
        <f>'master by time'!G29</f>
        <v>DIABLOS</v>
      </c>
      <c r="E38" s="28" t="str">
        <f>'master by time'!H29</f>
        <v>TEAM 2</v>
      </c>
      <c r="F38" s="28"/>
      <c r="G38" s="28" t="str">
        <f>'master by time'!J29</f>
        <v>VIKINGS</v>
      </c>
      <c r="H38" s="28" t="str">
        <f>'master by time'!K29</f>
        <v>TEAM 6</v>
      </c>
      <c r="I38" s="28"/>
      <c r="J38" s="28" t="str">
        <f>'master by time'!M29</f>
        <v>5A</v>
      </c>
    </row>
    <row r="39" spans="1:10" ht="20.25" customHeight="1">
      <c r="A39" s="28" t="str">
        <f>'master by time'!D30</f>
        <v>U12</v>
      </c>
      <c r="B39" s="29">
        <f>'master by time'!E30</f>
        <v>0.47916666666666669</v>
      </c>
      <c r="C39" s="29">
        <f>'master by time'!F30</f>
        <v>0.52083333333333337</v>
      </c>
      <c r="D39" s="28" t="str">
        <f>'master by time'!G30</f>
        <v>COYOTES</v>
      </c>
      <c r="E39" s="28" t="str">
        <f>'master by time'!H30</f>
        <v>TEAM 2</v>
      </c>
      <c r="F39" s="28"/>
      <c r="G39" s="28" t="str">
        <f>'master by time'!J30</f>
        <v>PANTHERS</v>
      </c>
      <c r="H39" s="28" t="str">
        <f>'master by time'!K30</f>
        <v>TEAM 6</v>
      </c>
      <c r="I39" s="28"/>
      <c r="J39" s="28" t="str">
        <f>'master by time'!M30</f>
        <v>5B</v>
      </c>
    </row>
    <row r="40" spans="1:10" ht="21" customHeight="1">
      <c r="A40" s="28" t="str">
        <f>'master by time'!D31</f>
        <v>U16</v>
      </c>
      <c r="B40" s="29">
        <f>'master by time'!E31</f>
        <v>0.47916666666666669</v>
      </c>
      <c r="C40" s="29">
        <f>'master by time'!F31</f>
        <v>0.52083333333333337</v>
      </c>
      <c r="D40" s="28" t="str">
        <f>'master by time'!G31</f>
        <v>MAYO CITY UNITED</v>
      </c>
      <c r="E40" s="28" t="str">
        <f>'master by time'!H31</f>
        <v>TEAM 2</v>
      </c>
      <c r="F40" s="28"/>
      <c r="G40" s="28" t="str">
        <f>'master by time'!J31</f>
        <v>JASPER CITY LIONS</v>
      </c>
      <c r="H40" s="28" t="str">
        <f>'master by time'!K31</f>
        <v>TEAM 6</v>
      </c>
      <c r="I40" s="28"/>
      <c r="J40" s="30">
        <f>'master by time'!M31</f>
        <v>4</v>
      </c>
    </row>
    <row r="41" spans="1:10" ht="20.25" customHeight="1">
      <c r="A41" s="28" t="str">
        <f>'master by time'!D32</f>
        <v>U06</v>
      </c>
      <c r="B41" s="29">
        <f>'master by time'!E32</f>
        <v>0.58333333333333337</v>
      </c>
      <c r="C41" s="29">
        <f>'master by time'!F32</f>
        <v>0.625</v>
      </c>
      <c r="D41" s="28" t="str">
        <f>'master by time'!G32</f>
        <v>PIRATES</v>
      </c>
      <c r="E41" s="28" t="str">
        <f>'master by time'!H32</f>
        <v>TEAM 4</v>
      </c>
      <c r="F41" s="28"/>
      <c r="G41" s="28" t="str">
        <f>'master by time'!J32</f>
        <v>JETS</v>
      </c>
      <c r="H41" s="28" t="str">
        <f>'master by time'!K32</f>
        <v>TEAM 8</v>
      </c>
      <c r="I41" s="28"/>
      <c r="J41" s="28" t="str">
        <f>'master by time'!M32</f>
        <v>6C</v>
      </c>
    </row>
    <row r="42" spans="1:10" ht="19.5" customHeight="1">
      <c r="A42" s="28" t="str">
        <f>'master by time'!D33</f>
        <v>U09</v>
      </c>
      <c r="B42" s="29">
        <f>'master by time'!E33</f>
        <v>0.58333333333333337</v>
      </c>
      <c r="C42" s="29">
        <f>'master by time'!F33</f>
        <v>0.625</v>
      </c>
      <c r="D42" s="28" t="str">
        <f>'master by time'!G33</f>
        <v>SAINTS</v>
      </c>
      <c r="E42" s="28" t="str">
        <f>'master by time'!H33</f>
        <v>TEAM 4</v>
      </c>
      <c r="F42" s="28"/>
      <c r="G42" s="28" t="str">
        <f>'master by time'!J33</f>
        <v>APEX PREDATORS</v>
      </c>
      <c r="H42" s="28" t="str">
        <f>'master by time'!K33</f>
        <v>TEAM 8</v>
      </c>
      <c r="I42" s="28"/>
      <c r="J42" s="28" t="str">
        <f>'master by time'!M33</f>
        <v>5A</v>
      </c>
    </row>
    <row r="43" spans="1:10" ht="23.25" customHeight="1">
      <c r="A43" s="28" t="str">
        <f>'master by time'!D34</f>
        <v>U12</v>
      </c>
      <c r="B43" s="29">
        <f>'master by time'!E34</f>
        <v>0.58333333333333337</v>
      </c>
      <c r="C43" s="29">
        <f>'master by time'!F34</f>
        <v>0.625</v>
      </c>
      <c r="D43" s="28" t="str">
        <f>'master by time'!G34</f>
        <v>JAGUARS</v>
      </c>
      <c r="E43" s="28" t="str">
        <f>'master by time'!H34</f>
        <v>TEAM 3</v>
      </c>
      <c r="F43" s="28"/>
      <c r="G43" s="28" t="str">
        <f>'master by time'!J34</f>
        <v>OCALA LIONS</v>
      </c>
      <c r="H43" s="28" t="str">
        <f>'master by time'!K34</f>
        <v>TEAM 7</v>
      </c>
      <c r="I43" s="28"/>
      <c r="J43" s="28" t="str">
        <f>'master by time'!M34</f>
        <v>5B</v>
      </c>
    </row>
    <row r="44" spans="1:10" ht="23.25" customHeight="1">
      <c r="A44" s="28" t="str">
        <f>'master by time'!D35</f>
        <v>U16</v>
      </c>
      <c r="B44" s="29">
        <f>'master by time'!E35</f>
        <v>0.58333333333333337</v>
      </c>
      <c r="C44" s="29">
        <f>'master by time'!F35</f>
        <v>0.625</v>
      </c>
      <c r="D44" s="28" t="str">
        <f>'master by time'!G35</f>
        <v>AZTECAS</v>
      </c>
      <c r="E44" s="28" t="str">
        <f>'master by time'!H35</f>
        <v>TEAM 1</v>
      </c>
      <c r="F44" s="28"/>
      <c r="G44" s="28" t="str">
        <f>'master by time'!J35</f>
        <v>TITANS</v>
      </c>
      <c r="H44" s="28" t="str">
        <f>'master by time'!K35</f>
        <v>TEAM 5</v>
      </c>
      <c r="I44" s="28"/>
      <c r="J44" s="30">
        <f>'master by time'!M35</f>
        <v>4</v>
      </c>
    </row>
    <row r="45" spans="1:10" ht="21.75" customHeight="1">
      <c r="A45" s="28" t="str">
        <f>'master by time'!D36</f>
        <v>U06</v>
      </c>
      <c r="B45" s="29">
        <f>'master by time'!E36</f>
        <v>0.66666666666666663</v>
      </c>
      <c r="C45" s="29">
        <f>'master by time'!F36</f>
        <v>0.70833333333333337</v>
      </c>
      <c r="D45" s="28" t="str">
        <f>'master by time'!G36</f>
        <v>DRAGONS</v>
      </c>
      <c r="E45" s="28" t="str">
        <f>'master by time'!H36</f>
        <v>TEAM 3</v>
      </c>
      <c r="F45" s="28"/>
      <c r="G45" s="28" t="str">
        <f>'master by time'!J36</f>
        <v>BEARCATS</v>
      </c>
      <c r="H45" s="28" t="str">
        <f>'master by time'!K36</f>
        <v>TEAM 7</v>
      </c>
      <c r="I45" s="28"/>
      <c r="J45" s="28" t="str">
        <f>'master by time'!M36</f>
        <v>6C</v>
      </c>
    </row>
    <row r="46" spans="1:10" ht="20.25" customHeight="1">
      <c r="A46" s="28" t="str">
        <f>'master by time'!D37</f>
        <v>U09</v>
      </c>
      <c r="B46" s="29">
        <f>'master by time'!E37</f>
        <v>0.66666666666666663</v>
      </c>
      <c r="C46" s="29">
        <f>'master by time'!F37</f>
        <v>0.70833333333333337</v>
      </c>
      <c r="D46" s="28" t="str">
        <f>'master by time'!G37</f>
        <v>COBRA KAI</v>
      </c>
      <c r="E46" s="28" t="str">
        <f>'master by time'!H37</f>
        <v>TEAM 1</v>
      </c>
      <c r="F46" s="28"/>
      <c r="G46" s="28" t="str">
        <f>'master by time'!J37</f>
        <v>SPARTANS</v>
      </c>
      <c r="H46" s="28" t="str">
        <f>'master by time'!K37</f>
        <v>TEAM 5</v>
      </c>
      <c r="I46" s="28"/>
      <c r="J46" s="28" t="str">
        <f>'master by time'!M37</f>
        <v>5A</v>
      </c>
    </row>
    <row r="47" spans="1:10" ht="21.75" customHeight="1">
      <c r="A47" s="28" t="str">
        <f>'master by time'!D38</f>
        <v>U16</v>
      </c>
      <c r="B47" s="29">
        <f>'master by time'!E38</f>
        <v>0.66666666666666663</v>
      </c>
      <c r="C47" s="29">
        <f>'master by time'!F38</f>
        <v>0.70833333333333337</v>
      </c>
      <c r="D47" s="28" t="str">
        <f>'master by time'!G38</f>
        <v>COUGARS</v>
      </c>
      <c r="E47" s="28" t="str">
        <f>'master by time'!H38</f>
        <v>TEAM 3</v>
      </c>
      <c r="F47" s="28"/>
      <c r="G47" s="28" t="str">
        <f>'master by time'!J38</f>
        <v>MAYO CITY UNITED</v>
      </c>
      <c r="H47" s="28" t="str">
        <f>'master by time'!K38</f>
        <v>TEAM 7</v>
      </c>
      <c r="I47" s="28"/>
      <c r="J47" s="30">
        <f>'master by time'!M38</f>
        <v>4</v>
      </c>
    </row>
    <row r="48" spans="1:10">
      <c r="A48" s="18"/>
      <c r="B48" s="1"/>
      <c r="C48" s="21"/>
      <c r="D48" s="21"/>
      <c r="E48" s="21"/>
      <c r="F48" s="21"/>
      <c r="G48" s="21"/>
      <c r="H48" s="21"/>
      <c r="I48" s="21"/>
      <c r="J48" s="21"/>
    </row>
    <row r="49" spans="1:10">
      <c r="A49" s="24">
        <f>'master by time'!D2</f>
        <v>44296</v>
      </c>
      <c r="B49" s="25" t="str">
        <f>'master by time'!E2</f>
        <v>Practice</v>
      </c>
      <c r="C49" s="25" t="str">
        <f>'master by time'!F2</f>
        <v>Game</v>
      </c>
      <c r="D49" s="25" t="str">
        <f>'master by time'!G2</f>
        <v>Home Team</v>
      </c>
      <c r="E49" s="25"/>
      <c r="F49" s="25"/>
      <c r="G49" s="25" t="str">
        <f>'master by time'!J2</f>
        <v>Away Team</v>
      </c>
      <c r="H49" s="25"/>
      <c r="I49" s="25"/>
      <c r="J49" s="25" t="str">
        <f>'master by time'!M2</f>
        <v>Field</v>
      </c>
    </row>
    <row r="50" spans="1:10" ht="19.5" customHeight="1">
      <c r="A50" s="26" t="str">
        <f>'master by time'!D3</f>
        <v>U06</v>
      </c>
      <c r="B50" s="25">
        <f>'master by time'!E3</f>
        <v>0.375</v>
      </c>
      <c r="C50" s="25">
        <f>'master by time'!F3</f>
        <v>0.41666666666666669</v>
      </c>
      <c r="D50" s="25" t="str">
        <f>'master by time'!G3</f>
        <v>SPIDERS</v>
      </c>
      <c r="E50" s="25" t="str">
        <f>'master by time'!H3</f>
        <v>TEAM 5</v>
      </c>
      <c r="F50" s="25"/>
      <c r="G50" s="25" t="str">
        <f>'master by time'!J3</f>
        <v>BEARCATS</v>
      </c>
      <c r="H50" s="25" t="str">
        <f>'master by time'!K3</f>
        <v>TEAM 7</v>
      </c>
      <c r="I50" s="25"/>
      <c r="J50" s="25" t="str">
        <f>'master by time'!M3</f>
        <v>6A</v>
      </c>
    </row>
    <row r="51" spans="1:10" ht="24.75" customHeight="1">
      <c r="A51" s="26" t="str">
        <f>'master by time'!D4</f>
        <v>U09</v>
      </c>
      <c r="B51" s="25">
        <f>'master by time'!E4</f>
        <v>0.375</v>
      </c>
      <c r="C51" s="25">
        <f>'master by time'!F4</f>
        <v>0.41666666666666669</v>
      </c>
      <c r="D51" s="25" t="str">
        <f>'master by time'!G4</f>
        <v>PANTHERS</v>
      </c>
      <c r="E51" s="25" t="str">
        <f>'master by time'!H4</f>
        <v>TEAM 9</v>
      </c>
      <c r="F51" s="25"/>
      <c r="G51" s="25" t="str">
        <f>'master by time'!J4</f>
        <v>KANGAROOS</v>
      </c>
      <c r="H51" s="25" t="str">
        <f>'master by time'!K4</f>
        <v>TEAM 3</v>
      </c>
      <c r="I51" s="25"/>
      <c r="J51" s="25" t="str">
        <f>'master by time'!M4</f>
        <v>5A</v>
      </c>
    </row>
    <row r="52" spans="1:10" ht="18.75" customHeight="1">
      <c r="A52" s="26" t="str">
        <f>'master by time'!D5</f>
        <v>U12</v>
      </c>
      <c r="B52" s="25">
        <f>'master by time'!E5</f>
        <v>0.375</v>
      </c>
      <c r="C52" s="25">
        <f>'master by time'!F5</f>
        <v>0.41666666666666669</v>
      </c>
      <c r="D52" s="25" t="str">
        <f>'master by time'!G5</f>
        <v>APEX PREDATORS</v>
      </c>
      <c r="E52" s="25" t="str">
        <f>'master by time'!H5</f>
        <v>TEAM 5</v>
      </c>
      <c r="F52" s="25"/>
      <c r="G52" s="25" t="str">
        <f>'master by time'!J5</f>
        <v>OCALA LIONS</v>
      </c>
      <c r="H52" s="25" t="str">
        <f>'master by time'!K5</f>
        <v>TEAM 7</v>
      </c>
      <c r="I52" s="25"/>
      <c r="J52" s="25" t="str">
        <f>'master by time'!M5</f>
        <v>5B</v>
      </c>
    </row>
    <row r="53" spans="1:10" ht="22.5" customHeight="1">
      <c r="A53" s="26" t="str">
        <f>'master by time'!D6</f>
        <v>U16</v>
      </c>
      <c r="B53" s="25">
        <f>'master by time'!E6</f>
        <v>0.375</v>
      </c>
      <c r="C53" s="25">
        <f>'master by time'!F6</f>
        <v>0.41666666666666669</v>
      </c>
      <c r="D53" s="25" t="str">
        <f>'master by time'!G6</f>
        <v>TITANS</v>
      </c>
      <c r="E53" s="25" t="str">
        <f>'master by time'!H6</f>
        <v>TEAM 5</v>
      </c>
      <c r="F53" s="25"/>
      <c r="G53" s="25" t="str">
        <f>'master by time'!J6</f>
        <v>MAYO CITY UNITED</v>
      </c>
      <c r="H53" s="25" t="str">
        <f>'master by time'!K6</f>
        <v>TEAM 7</v>
      </c>
      <c r="I53" s="25"/>
      <c r="J53" s="27">
        <f>'master by time'!M6</f>
        <v>4</v>
      </c>
    </row>
    <row r="54" spans="1:10" ht="22.5" customHeight="1">
      <c r="A54" s="26" t="str">
        <f>'master by time'!D7</f>
        <v>U06</v>
      </c>
      <c r="B54" s="25">
        <f>'master by time'!E7</f>
        <v>0.47916666666666669</v>
      </c>
      <c r="C54" s="25">
        <f>'master by time'!F7</f>
        <v>0.52083333333333337</v>
      </c>
      <c r="D54" s="25" t="str">
        <f>'master by time'!G7</f>
        <v>SOCCER SHOCKERS</v>
      </c>
      <c r="E54" s="25" t="str">
        <f>'master by time'!H7</f>
        <v>TEAM 6</v>
      </c>
      <c r="F54" s="25"/>
      <c r="G54" s="25" t="str">
        <f>'master by time'!J7</f>
        <v>JETS</v>
      </c>
      <c r="H54" s="25" t="str">
        <f>'master by time'!K7</f>
        <v>TEAM 8</v>
      </c>
      <c r="I54" s="25"/>
      <c r="J54" s="25" t="str">
        <f>'master by time'!M7</f>
        <v>6A</v>
      </c>
    </row>
    <row r="55" spans="1:10" ht="19.5" customHeight="1">
      <c r="A55" s="26" t="str">
        <f>'master by time'!D8</f>
        <v>U09</v>
      </c>
      <c r="B55" s="25">
        <f>'master by time'!E8</f>
        <v>0.47916666666666669</v>
      </c>
      <c r="C55" s="25">
        <f>'master by time'!F8</f>
        <v>0.52083333333333337</v>
      </c>
      <c r="D55" s="25" t="str">
        <f>'master by time'!G8</f>
        <v>VIKINGS</v>
      </c>
      <c r="E55" s="25" t="str">
        <f>'master by time'!H8</f>
        <v>TEAM 6</v>
      </c>
      <c r="F55" s="25"/>
      <c r="G55" s="25" t="str">
        <f>'master by time'!J8</f>
        <v>APEX PREDATORS</v>
      </c>
      <c r="H55" s="25" t="str">
        <f>'master by time'!K8</f>
        <v>TEAM 8</v>
      </c>
      <c r="I55" s="25"/>
      <c r="J55" s="25" t="str">
        <f>'master by time'!M8</f>
        <v>5A</v>
      </c>
    </row>
    <row r="56" spans="1:10" ht="24" customHeight="1">
      <c r="A56" s="26" t="str">
        <f>'master by time'!D9</f>
        <v>U12</v>
      </c>
      <c r="B56" s="25">
        <f>'master by time'!E9</f>
        <v>0.47916666666666669</v>
      </c>
      <c r="C56" s="25">
        <f>'master by time'!F9</f>
        <v>0.52083333333333337</v>
      </c>
      <c r="D56" s="25" t="str">
        <f>'master by time'!G9</f>
        <v>COYOTES</v>
      </c>
      <c r="E56" s="25" t="str">
        <f>'master by time'!H9</f>
        <v>TEAM 2</v>
      </c>
      <c r="F56" s="25"/>
      <c r="G56" s="25" t="str">
        <f>'master by time'!J9</f>
        <v>VIPERS</v>
      </c>
      <c r="H56" s="25" t="str">
        <f>'master by time'!K9</f>
        <v>TEAM 4</v>
      </c>
      <c r="I56" s="25"/>
      <c r="J56" s="25" t="str">
        <f>'master by time'!M9</f>
        <v>5B</v>
      </c>
    </row>
    <row r="57" spans="1:10" ht="24.75" customHeight="1">
      <c r="A57" s="26" t="str">
        <f>'master by time'!D10</f>
        <v>U16</v>
      </c>
      <c r="B57" s="25">
        <f>'master by time'!E10</f>
        <v>0.47916666666666669</v>
      </c>
      <c r="C57" s="25">
        <f>'master by time'!F10</f>
        <v>0.52083333333333337</v>
      </c>
      <c r="D57" s="25" t="str">
        <f>'master by time'!G10</f>
        <v>JASPER CITY LIONS</v>
      </c>
      <c r="E57" s="25" t="str">
        <f>'master by time'!H10</f>
        <v>TEAM 6</v>
      </c>
      <c r="F57" s="25"/>
      <c r="G57" s="25" t="str">
        <f>'master by time'!J10</f>
        <v>OCALA LIONS</v>
      </c>
      <c r="H57" s="25" t="str">
        <f>'master by time'!K10</f>
        <v>TEAM 4</v>
      </c>
      <c r="I57" s="25"/>
      <c r="J57" s="27">
        <f>'master by time'!M10</f>
        <v>4</v>
      </c>
    </row>
    <row r="58" spans="1:10" ht="21.75" customHeight="1">
      <c r="A58" s="26" t="str">
        <f>'master by time'!D11</f>
        <v>U06</v>
      </c>
      <c r="B58" s="25">
        <f>'master by time'!E11</f>
        <v>0.58333333333333337</v>
      </c>
      <c r="C58" s="25">
        <f>'master by time'!F11</f>
        <v>0.625</v>
      </c>
      <c r="D58" s="25" t="str">
        <f>'master by time'!G11</f>
        <v>BANDITOS</v>
      </c>
      <c r="E58" s="25" t="str">
        <f>'master by time'!H11</f>
        <v>TEAM 1</v>
      </c>
      <c r="F58" s="25"/>
      <c r="G58" s="25" t="str">
        <f>'master by time'!J11</f>
        <v>DRAGONS</v>
      </c>
      <c r="H58" s="25" t="str">
        <f>'master by time'!K11</f>
        <v>TEAM 3</v>
      </c>
      <c r="I58" s="25"/>
      <c r="J58" s="25" t="str">
        <f>'master by time'!M11</f>
        <v>6A</v>
      </c>
    </row>
    <row r="59" spans="1:10" ht="24.75" customHeight="1">
      <c r="A59" s="26" t="str">
        <f>'master by time'!D12</f>
        <v>U09</v>
      </c>
      <c r="B59" s="25">
        <f>'master by time'!E12</f>
        <v>0.58333333333333337</v>
      </c>
      <c r="C59" s="25">
        <f>'master by time'!F12</f>
        <v>0.625</v>
      </c>
      <c r="D59" s="25" t="str">
        <f>'master by time'!G12</f>
        <v>SPARTANS</v>
      </c>
      <c r="E59" s="25" t="str">
        <f>'master by time'!H12</f>
        <v>TEAM 5</v>
      </c>
      <c r="F59" s="25"/>
      <c r="G59" s="25" t="str">
        <f>'master by time'!J12</f>
        <v>WIZARDS</v>
      </c>
      <c r="H59" s="25" t="str">
        <f>'master by time'!K12</f>
        <v>TEAM 7</v>
      </c>
      <c r="I59" s="25"/>
      <c r="J59" s="25" t="str">
        <f>'master by time'!M12</f>
        <v>5A</v>
      </c>
    </row>
    <row r="60" spans="1:10" ht="18.75" customHeight="1">
      <c r="A60" s="26" t="str">
        <f>'master by time'!D13</f>
        <v>U12</v>
      </c>
      <c r="B60" s="25">
        <f>'master by time'!E13</f>
        <v>0.58333333333333337</v>
      </c>
      <c r="C60" s="25">
        <f>'master by time'!F13</f>
        <v>0.625</v>
      </c>
      <c r="D60" s="25" t="str">
        <f>'master by time'!G13</f>
        <v>BRONCOS</v>
      </c>
      <c r="E60" s="25" t="str">
        <f>'master by time'!H13</f>
        <v>TEAM 1</v>
      </c>
      <c r="F60" s="25"/>
      <c r="G60" s="25" t="str">
        <f>'master by time'!J13</f>
        <v>JAGUARS</v>
      </c>
      <c r="H60" s="25" t="str">
        <f>'master by time'!K13</f>
        <v>TEAM 3</v>
      </c>
      <c r="I60" s="25"/>
      <c r="J60" s="25" t="str">
        <f>'master by time'!M13</f>
        <v>5B</v>
      </c>
    </row>
    <row r="61" spans="1:10" ht="21" customHeight="1">
      <c r="A61" s="26" t="str">
        <f>'master by time'!D14</f>
        <v>U16</v>
      </c>
      <c r="B61" s="25">
        <f>'master by time'!E14</f>
        <v>0.58333333333333337</v>
      </c>
      <c r="C61" s="25">
        <f>'master by time'!F14</f>
        <v>0.625</v>
      </c>
      <c r="D61" s="25" t="str">
        <f>'master by time'!G14</f>
        <v>AZTECAS</v>
      </c>
      <c r="E61" s="25" t="str">
        <f>'master by time'!H14</f>
        <v>TEAM 1</v>
      </c>
      <c r="F61" s="25"/>
      <c r="G61" s="25" t="str">
        <f>'master by time'!J14</f>
        <v>COUGARS</v>
      </c>
      <c r="H61" s="25" t="str">
        <f>'master by time'!K14</f>
        <v>TEAM 3</v>
      </c>
      <c r="I61" s="25"/>
      <c r="J61" s="27">
        <f>'master by time'!M14</f>
        <v>4</v>
      </c>
    </row>
    <row r="62" spans="1:10" ht="23.25" customHeight="1">
      <c r="A62" s="26" t="str">
        <f>'master by time'!D15</f>
        <v>U06</v>
      </c>
      <c r="B62" s="25">
        <f>'master by time'!E15</f>
        <v>0.66666666666666663</v>
      </c>
      <c r="C62" s="25">
        <f>'master by time'!F15</f>
        <v>0.70833333333333337</v>
      </c>
      <c r="D62" s="25" t="str">
        <f>'master by time'!G15</f>
        <v>CHEETAHS</v>
      </c>
      <c r="E62" s="25" t="str">
        <f>'master by time'!H15</f>
        <v>TEAM 2</v>
      </c>
      <c r="F62" s="25"/>
      <c r="G62" s="25" t="str">
        <f>'master by time'!J15</f>
        <v>PIRATES</v>
      </c>
      <c r="H62" s="25" t="str">
        <f>'master by time'!K15</f>
        <v>TEAM 4</v>
      </c>
      <c r="I62" s="25"/>
      <c r="J62" s="25" t="str">
        <f>'master by time'!M15</f>
        <v>6A</v>
      </c>
    </row>
    <row r="63" spans="1:10" ht="21.75" customHeight="1">
      <c r="A63" s="26" t="str">
        <f>'master by time'!D16</f>
        <v>U09</v>
      </c>
      <c r="B63" s="25">
        <f>'master by time'!E16</f>
        <v>0.66666666666666663</v>
      </c>
      <c r="C63" s="25">
        <f>'master by time'!F16</f>
        <v>0.70833333333333337</v>
      </c>
      <c r="D63" s="25" t="str">
        <f>'master by time'!G16</f>
        <v>DIABLOS</v>
      </c>
      <c r="E63" s="25" t="str">
        <f>'master by time'!H16</f>
        <v>TEAM 2</v>
      </c>
      <c r="F63" s="25"/>
      <c r="G63" s="25" t="str">
        <f>'master by time'!J16</f>
        <v>SAINTS</v>
      </c>
      <c r="H63" s="25" t="str">
        <f>'master by time'!K16</f>
        <v>TEAM 4</v>
      </c>
      <c r="I63" s="25"/>
      <c r="J63" s="25" t="str">
        <f>'master by time'!M16</f>
        <v>5A</v>
      </c>
    </row>
    <row r="64" spans="1:10" ht="18.75" customHeight="1">
      <c r="A64" s="26" t="str">
        <f>'master by time'!D17</f>
        <v>U16</v>
      </c>
      <c r="B64" s="25">
        <f>'master by time'!E17</f>
        <v>0.66666666666666663</v>
      </c>
      <c r="C64" s="25">
        <f>'master by time'!F17</f>
        <v>0.70833333333333337</v>
      </c>
      <c r="D64" s="25" t="str">
        <f>'master by time'!G17</f>
        <v>MAYO PUMAS</v>
      </c>
      <c r="E64" s="25" t="str">
        <f>'master by time'!H17</f>
        <v>TEAM 2</v>
      </c>
      <c r="F64" s="25"/>
      <c r="G64" s="25" t="str">
        <f>'master by time'!J17</f>
        <v>OCALA LIONS</v>
      </c>
      <c r="H64" s="25" t="str">
        <f>'master by time'!K17</f>
        <v>TEAM 4</v>
      </c>
      <c r="I64" s="25"/>
      <c r="J64" s="27">
        <f>'master by time'!M17</f>
        <v>4</v>
      </c>
    </row>
  </sheetData>
  <mergeCells count="1">
    <mergeCell ref="A31:J31"/>
  </mergeCells>
  <pageMargins left="0.7" right="0.7" top="0.75" bottom="0.75" header="0.3" footer="0.3"/>
  <pageSetup scale="58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U-06</vt:lpstr>
      <vt:lpstr>U-09</vt:lpstr>
      <vt:lpstr>U-12</vt:lpstr>
      <vt:lpstr>U-16</vt:lpstr>
      <vt:lpstr>master by age</vt:lpstr>
      <vt:lpstr>master by time</vt:lpstr>
      <vt:lpstr>standings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Peggy</cp:lastModifiedBy>
  <cp:lastPrinted>2021-04-16T13:15:12Z</cp:lastPrinted>
  <dcterms:created xsi:type="dcterms:W3CDTF">2021-03-22T13:41:17Z</dcterms:created>
  <dcterms:modified xsi:type="dcterms:W3CDTF">2021-04-28T00:59:55Z</dcterms:modified>
</cp:coreProperties>
</file>